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xcel 2016\Function Function  What's your function\"/>
    </mc:Choice>
  </mc:AlternateContent>
  <xr:revisionPtr revIDLastSave="0" documentId="10_ncr:8100000_{991B5239-E98D-4A7C-B759-D12568868FD3}" xr6:coauthVersionLast="34" xr6:coauthVersionMax="34" xr10:uidLastSave="{00000000-0000-0000-0000-000000000000}"/>
  <bookViews>
    <workbookView xWindow="-15" yWindow="3690" windowWidth="5190" windowHeight="2760" tabRatio="890" activeTab="2" xr2:uid="{00000000-000D-0000-FFFF-FFFF00000000}"/>
  </bookViews>
  <sheets>
    <sheet name="IF" sheetId="2" r:id="rId1"/>
    <sheet name="Practice IF" sheetId="170" r:id="rId2"/>
    <sheet name="Performance" sheetId="169" r:id="rId3"/>
    <sheet name="IF,AND,OR" sheetId="136" r:id="rId4"/>
    <sheet name="Comission if" sheetId="137" r:id="rId5"/>
    <sheet name="comission nested" sheetId="139" r:id="rId6"/>
    <sheet name="Comission and,or" sheetId="138" r:id="rId7"/>
    <sheet name="IFERROR" sheetId="161" r:id="rId8"/>
    <sheet name="SumIf" sheetId="129" r:id="rId9"/>
    <sheet name="SumIfs" sheetId="130" r:id="rId10"/>
    <sheet name="Sales " sheetId="140" r:id="rId11"/>
    <sheet name="Practice Ifs" sheetId="133" r:id="rId12"/>
    <sheet name="Lookups" sheetId="124" r:id="rId13"/>
    <sheet name="ExactMatch" sheetId="125" r:id="rId14"/>
    <sheet name="Emp Info" sheetId="145" r:id="rId15"/>
    <sheet name="Discount Table" sheetId="146" r:id="rId16"/>
    <sheet name="Earning" sheetId="165" r:id="rId17"/>
    <sheet name="Profit Info" sheetId="147" r:id="rId18"/>
    <sheet name="MATCH" sheetId="127" r:id="rId19"/>
    <sheet name="INDEX" sheetId="126" r:id="rId20"/>
    <sheet name="Match and Index" sheetId="166" r:id="rId21"/>
    <sheet name="ROUND" sheetId="141" r:id="rId22"/>
    <sheet name="Dates and Times" sheetId="115" r:id="rId23"/>
    <sheet name="Years of service" sheetId="142" r:id="rId24"/>
    <sheet name="Training phases" sheetId="143" r:id="rId25"/>
    <sheet name="Hours worked" sheetId="144" r:id="rId26"/>
    <sheet name=" Text Functions 2" sheetId="150" r:id="rId27"/>
    <sheet name="Text Functions 1" sheetId="175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0" hidden="1">IF!$A$1:$F$248</definedName>
    <definedName name="_xlnm._FilterDatabase" localSheetId="3" hidden="1">'IF,AND,OR'!$A$1:$F$248</definedName>
    <definedName name="_xlnm._FilterDatabase" localSheetId="12" hidden="1">Lookups!$A$1:$F$248</definedName>
    <definedName name="_xlnm._FilterDatabase" localSheetId="8" hidden="1">SumIf!$A$1:$D$742</definedName>
    <definedName name="_xlnm._FilterDatabase" localSheetId="23" hidden="1">'Years of service'!$A$4:$E$44</definedName>
    <definedName name="_xlcn.WorksheetConnection_AdvancedFunctionClass.xlsxTable11" hidden="1">Table1</definedName>
    <definedName name="_xlcn.WorksheetConnection_AdvancedFunctionClass.xlsxTable21" hidden="1">Table2</definedName>
    <definedName name="base_salary" localSheetId="16">Earning!$A$6:$L$7</definedName>
    <definedName name="base_salary">#REF!</definedName>
    <definedName name="Dates">OFFSET([1]Dynamic!$A$2,0,0,COUNTA([1]Dynamic!$A$1:$A$65536)-1,1)</definedName>
    <definedName name="Discount_table">'Discount Table'!$A$10:$B$25</definedName>
    <definedName name="Earnings">'Match and Index'!$F$10:$F$49</definedName>
    <definedName name="ee" localSheetId="13" hidden="1">{"FirstQ",#N/A,FALSE,"Budget2000";"SecondQ",#N/A,FALSE,"Budget2000";"Summary",#N/A,FALSE,"Budget2000"}</definedName>
    <definedName name="ee" localSheetId="19" hidden="1">{"FirstQ",#N/A,FALSE,"Budget2000";"SecondQ",#N/A,FALSE,"Budget2000";"Summary",#N/A,FALSE,"Budget2000"}</definedName>
    <definedName name="ee" localSheetId="12" hidden="1">{"FirstQ",#N/A,FALSE,"Budget2000";"SecondQ",#N/A,FALSE,"Budget2000";"Summary",#N/A,FALSE,"Budget2000"}</definedName>
    <definedName name="ee" localSheetId="18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localSheetId="11" hidden="1">{"FirstQ",#N/A,FALSE,"Budget2000";"SecondQ",#N/A,FALSE,"Budget2000";"Summary",#N/A,FALSE,"Budget2000"}</definedName>
    <definedName name="ee" localSheetId="8" hidden="1">{"FirstQ",#N/A,FALSE,"Budget2000";"SecondQ",#N/A,FALSE,"Budget2000";"Summary",#N/A,FALSE,"Budget2000"}</definedName>
    <definedName name="ee" localSheetId="9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Emp_info" localSheetId="16">[2]Lookup!$A$10:$F$49</definedName>
    <definedName name="Emp_info" localSheetId="20">'Match and Index'!$A$10:$F$49</definedName>
    <definedName name="Emp_info">'Emp Info'!$A$10:$F$49</definedName>
    <definedName name="Emp_name">'Match and Index'!$B$10:$B$49</definedName>
    <definedName name="k" localSheetId="13" hidden="1">{"FirstQ",#N/A,FALSE,"Budget2000";"SecondQ",#N/A,FALSE,"Budget2000";"Summary",#N/A,FALSE,"Budget2000"}</definedName>
    <definedName name="k" localSheetId="19" hidden="1">{"FirstQ",#N/A,FALSE,"Budget2000";"SecondQ",#N/A,FALSE,"Budget2000";"Summary",#N/A,FALSE,"Budget2000"}</definedName>
    <definedName name="k" localSheetId="12" hidden="1">{"FirstQ",#N/A,FALSE,"Budget2000";"SecondQ",#N/A,FALSE,"Budget2000";"Summary",#N/A,FALSE,"Budget2000"}</definedName>
    <definedName name="k" localSheetId="18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11" hidden="1">{"FirstQ",#N/A,FALSE,"Budget2000";"SecondQ",#N/A,FALSE,"Budget2000";"Summary",#N/A,FALSE,"Budget2000"}</definedName>
    <definedName name="k" localSheetId="8" hidden="1">{"FirstQ",#N/A,FALSE,"Budget2000";"SecondQ",#N/A,FALSE,"Budget2000";"Summary",#N/A,FALSE,"Budget2000"}</definedName>
    <definedName name="k" localSheetId="9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MonthList">[3]TwoWayLookup!$D$2:$D$13</definedName>
    <definedName name="ProductList">[3]TwoWayLookup!$E$1:$J$1</definedName>
    <definedName name="q" localSheetId="13" hidden="1">{"FirstQ",#N/A,FALSE,"Budget2000";"SecondQ",#N/A,FALSE,"Budget2000";"Summary",#N/A,FALSE,"Budget2000"}</definedName>
    <definedName name="q" localSheetId="19" hidden="1">{"FirstQ",#N/A,FALSE,"Budget2000";"SecondQ",#N/A,FALSE,"Budget2000";"Summary",#N/A,FALSE,"Budget2000"}</definedName>
    <definedName name="q" localSheetId="12" hidden="1">{"FirstQ",#N/A,FALSE,"Budget2000";"SecondQ",#N/A,FALSE,"Budget2000";"Summary",#N/A,FALSE,"Budget2000"}</definedName>
    <definedName name="q" localSheetId="18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11" hidden="1">{"FirstQ",#N/A,FALSE,"Budget2000";"SecondQ",#N/A,FALSE,"Budget2000";"Summary",#N/A,FALSE,"Budget2000"}</definedName>
    <definedName name="q" localSheetId="8" hidden="1">{"FirstQ",#N/A,FALSE,"Budget2000";"SecondQ",#N/A,FALSE,"Budget2000";"Summary",#N/A,FALSE,"Budget2000"}</definedName>
    <definedName name="q" localSheetId="9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 localSheetId="3">#REF!</definedName>
    <definedName name="RateTable" localSheetId="1">#REF!</definedName>
    <definedName name="RateTable" localSheetId="8">#REF!</definedName>
    <definedName name="RateTable" localSheetId="9">[4]Lookups!$A$2:$B$8</definedName>
    <definedName name="RateTable">#REF!</definedName>
    <definedName name="Region" localSheetId="10">'Sales '!$B$8:$B$22</definedName>
    <definedName name="RegionalTax" localSheetId="8">[5]NestedVlookup!$M$2:$U$9</definedName>
    <definedName name="RegionalTax" localSheetId="9">[5]NestedVlookup!$M$2:$U$9</definedName>
    <definedName name="RegionalTax">[6]NestedVlookup!$N$2:$V$8</definedName>
    <definedName name="rr" localSheetId="13" hidden="1">{"FirstQ",#N/A,FALSE,"Budget2000";"SecondQ",#N/A,FALSE,"Budget2000"}</definedName>
    <definedName name="rr" localSheetId="19" hidden="1">{"FirstQ",#N/A,FALSE,"Budget2000";"SecondQ",#N/A,FALSE,"Budget2000"}</definedName>
    <definedName name="rr" localSheetId="12" hidden="1">{"FirstQ",#N/A,FALSE,"Budget2000";"SecondQ",#N/A,FALSE,"Budget2000"}</definedName>
    <definedName name="rr" localSheetId="18" hidden="1">{"FirstQ",#N/A,FALSE,"Budget2000";"SecondQ",#N/A,FALSE,"Budget2000"}</definedName>
    <definedName name="rr" localSheetId="1" hidden="1">{"FirstQ",#N/A,FALSE,"Budget2000";"SecondQ",#N/A,FALSE,"Budget2000"}</definedName>
    <definedName name="rr" localSheetId="11" hidden="1">{"FirstQ",#N/A,FALSE,"Budget2000";"SecondQ",#N/A,FALSE,"Budget2000"}</definedName>
    <definedName name="rr" localSheetId="8" hidden="1">{"FirstQ",#N/A,FALSE,"Budget2000";"SecondQ",#N/A,FALSE,"Budget2000"}</definedName>
    <definedName name="rr" localSheetId="9" hidden="1">{"FirstQ",#N/A,FALSE,"Budget2000";"SecondQ",#N/A,FALSE,"Budget2000"}</definedName>
    <definedName name="rr" hidden="1">{"FirstQ",#N/A,FALSE,"Budget2000";"SecondQ",#N/A,FALSE,"Budget2000"}</definedName>
    <definedName name="rrr" localSheetId="13" hidden="1">{"AllDetail",#N/A,FALSE,"Research Budget";"1stQuarter",#N/A,FALSE,"Research Budget";"2nd Quarter",#N/A,FALSE,"Research Budget";"Summary",#N/A,FALSE,"Research Budget"}</definedName>
    <definedName name="rrr" localSheetId="19" hidden="1">{"AllDetail",#N/A,FALSE,"Research Budget";"1stQuarter",#N/A,FALSE,"Research Budget";"2nd Quarter",#N/A,FALSE,"Research Budget";"Summary",#N/A,FALSE,"Research Budget"}</definedName>
    <definedName name="rrr" localSheetId="12" hidden="1">{"AllDetail",#N/A,FALSE,"Research Budget";"1stQuarter",#N/A,FALSE,"Research Budget";"2nd Quarter",#N/A,FALSE,"Research Budget";"Summary",#N/A,FALSE,"Research Budget"}</definedName>
    <definedName name="rrr" localSheetId="18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11" hidden="1">{"AllDetail",#N/A,FALSE,"Research Budget";"1stQuarter",#N/A,FALSE,"Research Budget";"2nd Quarter",#N/A,FALSE,"Research Budget";"Summary",#N/A,FALSE,"Research Budget"}</definedName>
    <definedName name="rrr" localSheetId="8" hidden="1">{"AllDetail",#N/A,FALSE,"Research Budget";"1stQuarter",#N/A,FALSE,"Research Budget";"2nd Quarter",#N/A,FALSE,"Research Budget";"Summary",#N/A,FALSE,"Research Budget"}</definedName>
    <definedName name="rrr" localSheetId="9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ales">OFFSET([1]Dynamic!$B$2,0,0,COUNTA([1]Dynamic!$B$1:$B$65536)-1,1)</definedName>
    <definedName name="Sales_current" localSheetId="10">'Sales '!$D$8:$D$22</definedName>
    <definedName name="Sales_prior" localSheetId="10">'Sales '!$C$8:$C$22</definedName>
    <definedName name="StateRegions" localSheetId="8">[5]NestedVlookup!$J$5:$K$55</definedName>
    <definedName name="StateRegions" localSheetId="9">[5]NestedVlookup!$J$5:$K$55</definedName>
    <definedName name="StateRegions">[6]NestedVlookup!$K$2:$L$52</definedName>
    <definedName name="Table">[3]TwoWayLookup!$E$2:$J$13</definedName>
    <definedName name="TaxDepTable" localSheetId="3">#REF!</definedName>
    <definedName name="TaxDepTable" localSheetId="8">#REF!</definedName>
    <definedName name="TaxDepTable" localSheetId="9">#REF!</definedName>
    <definedName name="TaxDepTable">#REF!</definedName>
    <definedName name="TaxTable" localSheetId="1">[7]ApproxMatch!$J$2:$K$12</definedName>
    <definedName name="TaxTable">[5]ApproxMatch!$J$2:$K$12</definedName>
    <definedName name="total_sales" localSheetId="16">'[2]HLOOKUP-Exact'!$A$7:$F$16</definedName>
    <definedName name="total_sales">'Profit Info'!$A$7:$F$16</definedName>
    <definedName name="wrn.AllData." localSheetId="13" hidden="1">{"FirstQ",#N/A,FALSE,"Budget2000";"SecondQ",#N/A,FALSE,"Budget2000";"Summary",#N/A,FALSE,"Budget2000"}</definedName>
    <definedName name="wrn.AllData." localSheetId="19" hidden="1">{"FirstQ",#N/A,FALSE,"Budget2000";"SecondQ",#N/A,FALSE,"Budget2000";"Summary",#N/A,FALSE,"Budget2000"}</definedName>
    <definedName name="wrn.AllData." localSheetId="12" hidden="1">{"FirstQ",#N/A,FALSE,"Budget2000";"SecondQ",#N/A,FALSE,"Budget2000";"Summary",#N/A,FALSE,"Budget2000"}</definedName>
    <definedName name="wrn.AllData." localSheetId="18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localSheetId="11" hidden="1">{"FirstQ",#N/A,FALSE,"Budget2000";"SecondQ",#N/A,FALSE,"Budget2000";"Summary",#N/A,FALSE,"Budget2000"}</definedName>
    <definedName name="wrn.AllData." localSheetId="8" hidden="1">{"FirstQ",#N/A,FALSE,"Budget2000";"SecondQ",#N/A,FALSE,"Budget2000";"Summary",#N/A,FALSE,"Budget2000"}</definedName>
    <definedName name="wrn.AllData." localSheetId="9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3" hidden="1">{"FirstQ",#N/A,FALSE,"Budget2000";"SecondQ",#N/A,FALSE,"Budget2000"}</definedName>
    <definedName name="wrn.FirstHalf." localSheetId="19" hidden="1">{"FirstQ",#N/A,FALSE,"Budget2000";"SecondQ",#N/A,FALSE,"Budget2000"}</definedName>
    <definedName name="wrn.FirstHalf." localSheetId="12" hidden="1">{"FirstQ",#N/A,FALSE,"Budget2000";"SecondQ",#N/A,FALSE,"Budget2000"}</definedName>
    <definedName name="wrn.FirstHalf." localSheetId="18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localSheetId="11" hidden="1">{"FirstQ",#N/A,FALSE,"Budget2000";"SecondQ",#N/A,FALSE,"Budget2000"}</definedName>
    <definedName name="wrn.FirstHalf." localSheetId="8" hidden="1">{"FirstQ",#N/A,FALSE,"Budget2000";"SecondQ",#N/A,FALSE,"Budget2000"}</definedName>
    <definedName name="wrn.FirstHalf." localSheetId="9" hidden="1">{"FirstQ",#N/A,FALSE,"Budget2000";"SecondQ",#N/A,FALSE,"Budget2000"}</definedName>
    <definedName name="wrn.FirstHalf." hidden="1">{"FirstQ",#N/A,FALSE,"Budget2000";"SecondQ",#N/A,FALSE,"Budget2000"}</definedName>
    <definedName name="x" localSheetId="13" hidden="1">{"FirstQ",#N/A,FALSE,"Budget2000";"SecondQ",#N/A,FALSE,"Budget2000";"Summary",#N/A,FALSE,"Budget2000"}</definedName>
    <definedName name="x" localSheetId="19" hidden="1">{"FirstQ",#N/A,FALSE,"Budget2000";"SecondQ",#N/A,FALSE,"Budget2000";"Summary",#N/A,FALSE,"Budget2000"}</definedName>
    <definedName name="x" localSheetId="12" hidden="1">{"FirstQ",#N/A,FALSE,"Budget2000";"SecondQ",#N/A,FALSE,"Budget2000";"Summary",#N/A,FALSE,"Budget2000"}</definedName>
    <definedName name="x" localSheetId="18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localSheetId="11" hidden="1">{"FirstQ",#N/A,FALSE,"Budget2000";"SecondQ",#N/A,FALSE,"Budget2000";"Summary",#N/A,FALSE,"Budget2000"}</definedName>
    <definedName name="x" localSheetId="8" hidden="1">{"FirstQ",#N/A,FALSE,"Budget2000";"SecondQ",#N/A,FALSE,"Budget2000";"Summary",#N/A,FALSE,"Budget2000"}</definedName>
    <definedName name="x" localSheetId="9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3" hidden="1">{"AllDetail",#N/A,FALSE,"Research Budget";"1stQuarter",#N/A,FALSE,"Research Budget";"2nd Quarter",#N/A,FALSE,"Research Budget";"Summary",#N/A,FALSE,"Research Budget"}</definedName>
    <definedName name="xxxxxxxxxxxxxxxxxxx" localSheetId="19" hidden="1">{"AllDetail",#N/A,FALSE,"Research Budget";"1stQuarter",#N/A,FALSE,"Research Budget";"2nd Quarter",#N/A,FALSE,"Research Budget";"Summary",#N/A,FALSE,"Research Budget"}</definedName>
    <definedName name="xxxxxxxxxxxxxxxxxxx" localSheetId="12" hidden="1">{"AllDetail",#N/A,FALSE,"Research Budget";"1stQuarter",#N/A,FALSE,"Research Budget";"2nd Quarter",#N/A,FALSE,"Research Budget";"Summary",#N/A,FALSE,"Research Budget"}</definedName>
    <definedName name="xxxxxxxxxxxxxxxxxxx" localSheetId="18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11" hidden="1">{"AllDetail",#N/A,FALSE,"Research Budget";"1stQuarter",#N/A,FALSE,"Research Budget";"2nd Quarter",#N/A,FALSE,"Research Budget";"Summary",#N/A,FALSE,"Research Budget"}</definedName>
    <definedName name="xxxxxxxxxxxxxxxxxxx" localSheetId="8" hidden="1">{"AllDetail",#N/A,FALSE,"Research Budget";"1stQuarter",#N/A,FALSE,"Research Budget";"2nd Quarter",#N/A,FALSE,"Research Budget";"Summary",#N/A,FALSE,"Research Budget"}</definedName>
    <definedName name="xxxxxxxxxxxxxxxxxxx" localSheetId="9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2" hidden="1">Lookups!$A$1:$F$248</definedName>
    <definedName name="Z_32E1B1E0_F29A_4FB3_9E7F_F78F245BC75E_.wvu.FilterData" localSheetId="8" hidden="1">SumIf!$A$1:$D$742</definedName>
    <definedName name="Z_32E1B1E0_F29A_4FB3_9E7F_F78F245BC75E_.wvu.PrintArea" localSheetId="12" hidden="1">Lookups!$A$1:$F$248</definedName>
    <definedName name="Z_32E1B1E0_F29A_4FB3_9E7F_F78F245BC75E_.wvu.PrintArea" localSheetId="8" hidden="1">SumIf!$A$1:$D$742</definedName>
    <definedName name="Z_32E1B1E0_F29A_4FB3_9E7F_F78F245BC75E_.wvu.PrintTitles" localSheetId="12" hidden="1">Lookups!$1:$1</definedName>
    <definedName name="Z_32E1B1E0_F29A_4FB3_9E7F_F78F245BC75E_.wvu.PrintTitles" localSheetId="8" hidden="1">SumIf!$1:$1</definedName>
    <definedName name="Z_A321E16B_7EAB_4BDC_B923_35385262C259_.wvu.FilterData" localSheetId="0" hidden="1">IF!$A$1:$F$248</definedName>
    <definedName name="Z_A321E16B_7EAB_4BDC_B923_35385262C259_.wvu.FilterData" localSheetId="3" hidden="1">'IF,AND,OR'!$A$1:$F$248</definedName>
    <definedName name="Z_A321E16B_7EAB_4BDC_B923_35385262C259_.wvu.FilterData" localSheetId="12" hidden="1">Lookups!$A$1:$F$248</definedName>
    <definedName name="Z_A321E16B_7EAB_4BDC_B923_35385262C259_.wvu.FilterData" localSheetId="8" hidden="1">SumIf!$A$1:$D$742</definedName>
    <definedName name="Z_A321E16B_7EAB_4BDC_B923_35385262C259_.wvu.FilterData" localSheetId="23" hidden="1">'Years of service'!$A$4:$E$44</definedName>
  </definedNames>
  <calcPr calcId="162913" calcMode="manual"/>
  <customWorkbookViews>
    <customWorkbookView name="Wendy Barker - Personal View" guid="{A321E16B-7EAB-4BDC-B923-35385262C259}" mergeInterval="0" personalView="1" maximized="1" windowWidth="668" windowHeight="531" tabRatio="890" activeSheetId="155"/>
  </customWorkbookViews>
</workbook>
</file>

<file path=xl/calcChain.xml><?xml version="1.0" encoding="utf-8"?>
<calcChain xmlns="http://schemas.openxmlformats.org/spreadsheetml/2006/main">
  <c r="D28" i="170" l="1"/>
  <c r="C21" i="169"/>
  <c r="B21" i="169"/>
  <c r="D20" i="169"/>
  <c r="E20" i="169"/>
  <c r="D19" i="169"/>
  <c r="E19" i="169" s="1"/>
  <c r="D18" i="169"/>
  <c r="E18" i="169"/>
  <c r="D17" i="169"/>
  <c r="E17" i="169" s="1"/>
  <c r="D16" i="169"/>
  <c r="E16" i="169"/>
  <c r="D15" i="169"/>
  <c r="E15" i="169" s="1"/>
  <c r="D14" i="169"/>
  <c r="E14" i="169"/>
  <c r="D13" i="169"/>
  <c r="E13" i="169" s="1"/>
  <c r="D12" i="169"/>
  <c r="E12" i="169"/>
  <c r="D11" i="169"/>
  <c r="E11" i="169" s="1"/>
  <c r="D10" i="169"/>
  <c r="E10" i="169"/>
  <c r="D9" i="169"/>
  <c r="E9" i="169" s="1"/>
  <c r="D8" i="169"/>
  <c r="E8" i="169"/>
  <c r="D7" i="169"/>
  <c r="E7" i="169" s="1"/>
  <c r="D6" i="169"/>
  <c r="E6" i="169"/>
  <c r="D5" i="169"/>
  <c r="E5" i="169" s="1"/>
  <c r="D21" i="169"/>
  <c r="E21" i="169"/>
  <c r="B6" i="145"/>
  <c r="E22" i="140"/>
  <c r="E21" i="140"/>
  <c r="E20" i="140"/>
  <c r="E19" i="140"/>
  <c r="E18" i="140"/>
  <c r="E17" i="140"/>
  <c r="E16" i="140"/>
  <c r="E15" i="140"/>
  <c r="E14" i="140"/>
  <c r="E13" i="140"/>
  <c r="E12" i="140"/>
  <c r="E11" i="140"/>
  <c r="E10" i="140"/>
  <c r="E9" i="140"/>
  <c r="E8" i="140"/>
  <c r="F22" i="138"/>
  <c r="G22" i="138"/>
  <c r="F21" i="138"/>
  <c r="G21" i="138"/>
  <c r="F20" i="138"/>
  <c r="G20" i="138"/>
  <c r="F19" i="138"/>
  <c r="G19" i="138"/>
  <c r="F18" i="138"/>
  <c r="G18" i="138"/>
  <c r="F17" i="138"/>
  <c r="G17" i="138"/>
  <c r="F16" i="138"/>
  <c r="G16" i="138"/>
  <c r="F15" i="138"/>
  <c r="G15" i="138"/>
  <c r="F14" i="138"/>
  <c r="G14" i="138"/>
  <c r="F13" i="138"/>
  <c r="G13" i="138"/>
  <c r="F12" i="138"/>
  <c r="G12" i="138"/>
  <c r="F11" i="138"/>
  <c r="G11" i="138"/>
  <c r="F10" i="138"/>
  <c r="G10" i="138"/>
  <c r="F9" i="138"/>
  <c r="G9" i="138"/>
  <c r="F8" i="138"/>
  <c r="G8" i="138"/>
  <c r="F22" i="137"/>
  <c r="F21" i="137"/>
  <c r="F20" i="137"/>
  <c r="F19" i="137"/>
  <c r="F18" i="137"/>
  <c r="F17" i="137"/>
  <c r="F16" i="137"/>
  <c r="F15" i="137"/>
  <c r="F14" i="137"/>
  <c r="F13" i="137"/>
  <c r="F12" i="137"/>
  <c r="F11" i="137"/>
  <c r="F10" i="137"/>
  <c r="F9" i="137"/>
  <c r="C248" i="136"/>
  <c r="C247" i="136"/>
  <c r="C246" i="136"/>
  <c r="C245" i="136"/>
  <c r="C244" i="136"/>
  <c r="C243" i="136"/>
  <c r="C242" i="136"/>
  <c r="C241" i="136"/>
  <c r="C240" i="136"/>
  <c r="C239" i="136"/>
  <c r="C238" i="136"/>
  <c r="C237" i="136"/>
  <c r="C236" i="136"/>
  <c r="C235" i="136"/>
  <c r="C234" i="136"/>
  <c r="C233" i="136"/>
  <c r="C232" i="136"/>
  <c r="C231" i="136"/>
  <c r="C230" i="136"/>
  <c r="C229" i="136"/>
  <c r="C228" i="136"/>
  <c r="C227" i="136"/>
  <c r="C226" i="136"/>
  <c r="C225" i="136"/>
  <c r="C224" i="136"/>
  <c r="C223" i="136"/>
  <c r="C222" i="136"/>
  <c r="C221" i="136"/>
  <c r="C220" i="136"/>
  <c r="C219" i="136"/>
  <c r="C218" i="136"/>
  <c r="C217" i="136"/>
  <c r="C216" i="136"/>
  <c r="C215" i="136"/>
  <c r="C214" i="136"/>
  <c r="C213" i="136"/>
  <c r="C212" i="136"/>
  <c r="C211" i="136"/>
  <c r="C210" i="136"/>
  <c r="C209" i="136"/>
  <c r="C208" i="136"/>
  <c r="C207" i="136"/>
  <c r="C206" i="136"/>
  <c r="C205" i="136"/>
  <c r="C204" i="136"/>
  <c r="C203" i="136"/>
  <c r="C202" i="136"/>
  <c r="C201" i="136"/>
  <c r="C200" i="136"/>
  <c r="C199" i="136"/>
  <c r="C198" i="136"/>
  <c r="C197" i="136"/>
  <c r="C196" i="136"/>
  <c r="C195" i="136"/>
  <c r="C194" i="136"/>
  <c r="C193" i="136"/>
  <c r="C192" i="136"/>
  <c r="C191" i="136"/>
  <c r="C190" i="136"/>
  <c r="C189" i="136"/>
  <c r="C188" i="136"/>
  <c r="C187" i="136"/>
  <c r="C186" i="136"/>
  <c r="C185" i="136"/>
  <c r="C184" i="136"/>
  <c r="C183" i="136"/>
  <c r="C182" i="136"/>
  <c r="C181" i="136"/>
  <c r="C180" i="136"/>
  <c r="C179" i="136"/>
  <c r="C178" i="136"/>
  <c r="C177" i="136"/>
  <c r="C176" i="136"/>
  <c r="C175" i="136"/>
  <c r="C174" i="136"/>
  <c r="C173" i="136"/>
  <c r="C172" i="136"/>
  <c r="C171" i="136"/>
  <c r="C170" i="136"/>
  <c r="C169" i="136"/>
  <c r="C168" i="136"/>
  <c r="C167" i="136"/>
  <c r="C166" i="136"/>
  <c r="C165" i="136"/>
  <c r="C164" i="136"/>
  <c r="C163" i="136"/>
  <c r="C162" i="136"/>
  <c r="C161" i="136"/>
  <c r="C160" i="136"/>
  <c r="C159" i="136"/>
  <c r="C158" i="136"/>
  <c r="C157" i="136"/>
  <c r="C156" i="136"/>
  <c r="C155" i="136"/>
  <c r="C154" i="136"/>
  <c r="C153" i="136"/>
  <c r="C152" i="136"/>
  <c r="C151" i="136"/>
  <c r="C150" i="136"/>
  <c r="C149" i="136"/>
  <c r="C148" i="136"/>
  <c r="C147" i="136"/>
  <c r="C146" i="136"/>
  <c r="C145" i="136"/>
  <c r="C144" i="136"/>
  <c r="C143" i="136"/>
  <c r="C142" i="136"/>
  <c r="C141" i="136"/>
  <c r="C140" i="136"/>
  <c r="C139" i="136"/>
  <c r="C138" i="136"/>
  <c r="C137" i="136"/>
  <c r="C136" i="136"/>
  <c r="C135" i="136"/>
  <c r="C134" i="136"/>
  <c r="C133" i="136"/>
  <c r="C132" i="136"/>
  <c r="C131" i="136"/>
  <c r="C130" i="136"/>
  <c r="C129" i="136"/>
  <c r="C128" i="136"/>
  <c r="C127" i="136"/>
  <c r="C126" i="136"/>
  <c r="C125" i="136"/>
  <c r="C124" i="136"/>
  <c r="C123" i="136"/>
  <c r="C122" i="136"/>
  <c r="C121" i="136"/>
  <c r="C120" i="136"/>
  <c r="C119" i="136"/>
  <c r="C118" i="136"/>
  <c r="C117" i="136"/>
  <c r="C116" i="136"/>
  <c r="C115" i="136"/>
  <c r="C114" i="136"/>
  <c r="C113" i="136"/>
  <c r="C112" i="136"/>
  <c r="C111" i="136"/>
  <c r="C110" i="136"/>
  <c r="C109" i="136"/>
  <c r="C108" i="136"/>
  <c r="C107" i="136"/>
  <c r="C106" i="136"/>
  <c r="C105" i="136"/>
  <c r="C104" i="136"/>
  <c r="C103" i="136"/>
  <c r="C102" i="136"/>
  <c r="C101" i="136"/>
  <c r="C100" i="136"/>
  <c r="C99" i="136"/>
  <c r="C98" i="136"/>
  <c r="C97" i="136"/>
  <c r="C96" i="136"/>
  <c r="C95" i="136"/>
  <c r="C94" i="136"/>
  <c r="C93" i="136"/>
  <c r="C92" i="136"/>
  <c r="C91" i="136"/>
  <c r="C90" i="136"/>
  <c r="C89" i="136"/>
  <c r="C88" i="136"/>
  <c r="C87" i="136"/>
  <c r="C86" i="136"/>
  <c r="C85" i="136"/>
  <c r="C84" i="136"/>
  <c r="C83" i="136"/>
  <c r="C82" i="136"/>
  <c r="C81" i="136"/>
  <c r="C80" i="136"/>
  <c r="C79" i="136"/>
  <c r="C78" i="136"/>
  <c r="C77" i="136"/>
  <c r="C76" i="136"/>
  <c r="C75" i="136"/>
  <c r="C74" i="136"/>
  <c r="C73" i="136"/>
  <c r="C72" i="136"/>
  <c r="C71" i="136"/>
  <c r="C70" i="136"/>
  <c r="C69" i="136"/>
  <c r="C68" i="136"/>
  <c r="C67" i="136"/>
  <c r="C66" i="136"/>
  <c r="C65" i="136"/>
  <c r="C64" i="136"/>
  <c r="C63" i="136"/>
  <c r="C62" i="136"/>
  <c r="C61" i="136"/>
  <c r="C60" i="136"/>
  <c r="C59" i="136"/>
  <c r="C58" i="136"/>
  <c r="C57" i="136"/>
  <c r="C56" i="136"/>
  <c r="C55" i="136"/>
  <c r="C54" i="136"/>
  <c r="C53" i="136"/>
  <c r="C52" i="136"/>
  <c r="C51" i="136"/>
  <c r="C50" i="136"/>
  <c r="C49" i="136"/>
  <c r="C48" i="136"/>
  <c r="C47" i="136"/>
  <c r="C46" i="136"/>
  <c r="C45" i="136"/>
  <c r="C44" i="136"/>
  <c r="C43" i="136"/>
  <c r="C42" i="136"/>
  <c r="C41" i="136"/>
  <c r="C40" i="136"/>
  <c r="C39" i="136"/>
  <c r="C38" i="136"/>
  <c r="C37" i="136"/>
  <c r="C36" i="136"/>
  <c r="C35" i="136"/>
  <c r="C34" i="136"/>
  <c r="C33" i="136"/>
  <c r="C32" i="136"/>
  <c r="C31" i="136"/>
  <c r="C30" i="136"/>
  <c r="C29" i="136"/>
  <c r="C28" i="136"/>
  <c r="C27" i="136"/>
  <c r="C26" i="136"/>
  <c r="C25" i="136"/>
  <c r="C24" i="136"/>
  <c r="C23" i="136"/>
  <c r="C22" i="136"/>
  <c r="C21" i="136"/>
  <c r="C20" i="136"/>
  <c r="C19" i="136"/>
  <c r="C18" i="136"/>
  <c r="C17" i="136"/>
  <c r="C16" i="136"/>
  <c r="C15" i="136"/>
  <c r="C14" i="136"/>
  <c r="C13" i="136"/>
  <c r="C12" i="136"/>
  <c r="C11" i="136"/>
  <c r="C10" i="136"/>
  <c r="C9" i="136"/>
  <c r="C8" i="136"/>
  <c r="C7" i="136"/>
  <c r="C6" i="136"/>
  <c r="C5" i="136"/>
  <c r="C4" i="136"/>
  <c r="C3" i="136"/>
  <c r="C2" i="136"/>
  <c r="D2" i="124"/>
  <c r="D3" i="124"/>
  <c r="AE3" i="124"/>
  <c r="AF3" i="124"/>
  <c r="AG3" i="124"/>
  <c r="AH3" i="124"/>
  <c r="AI3" i="124"/>
  <c r="AJ3" i="124"/>
  <c r="D4" i="124"/>
  <c r="AE4" i="124"/>
  <c r="AF4" i="124"/>
  <c r="AG4" i="124"/>
  <c r="AH4" i="124"/>
  <c r="AI4" i="124"/>
  <c r="AJ4" i="124"/>
  <c r="D5" i="124"/>
  <c r="AE5" i="124"/>
  <c r="AF5" i="124"/>
  <c r="AG5" i="124"/>
  <c r="AH5" i="124"/>
  <c r="AI5" i="124"/>
  <c r="AJ5" i="124"/>
  <c r="D6" i="124"/>
  <c r="AE6" i="124"/>
  <c r="AF6" i="124"/>
  <c r="AG6" i="124"/>
  <c r="AH6" i="124"/>
  <c r="AI6" i="124"/>
  <c r="AJ6" i="124"/>
  <c r="D7" i="124"/>
  <c r="AE7" i="124"/>
  <c r="AF7" i="124"/>
  <c r="AG7" i="124"/>
  <c r="AH7" i="124"/>
  <c r="AI7" i="124"/>
  <c r="AJ7" i="124"/>
  <c r="D8" i="124"/>
  <c r="AE8" i="124"/>
  <c r="AF8" i="124"/>
  <c r="AG8" i="124"/>
  <c r="AH8" i="124"/>
  <c r="AI8" i="124"/>
  <c r="AJ8" i="124"/>
  <c r="D9" i="124"/>
  <c r="AE9" i="124"/>
  <c r="AF9" i="124"/>
  <c r="AG9" i="124"/>
  <c r="AH9" i="124"/>
  <c r="AI9" i="124"/>
  <c r="AJ9" i="124"/>
  <c r="D10" i="124"/>
  <c r="AE10" i="124"/>
  <c r="AF10" i="124"/>
  <c r="AG10" i="124"/>
  <c r="AH10" i="124"/>
  <c r="AI10" i="124"/>
  <c r="AJ10" i="124"/>
  <c r="D11" i="124"/>
  <c r="AE11" i="124"/>
  <c r="AF11" i="124"/>
  <c r="AG11" i="124"/>
  <c r="AH11" i="124"/>
  <c r="AI11" i="124"/>
  <c r="AJ11" i="124"/>
  <c r="D12" i="124"/>
  <c r="AE12" i="124"/>
  <c r="AF12" i="124"/>
  <c r="AG12" i="124"/>
  <c r="AH12" i="124"/>
  <c r="AI12" i="124"/>
  <c r="AJ12" i="124"/>
  <c r="D13" i="124"/>
  <c r="AE13" i="124"/>
  <c r="AF13" i="124"/>
  <c r="AG13" i="124"/>
  <c r="AH13" i="124"/>
  <c r="AI13" i="124"/>
  <c r="AJ13" i="124"/>
  <c r="D14" i="124"/>
  <c r="AE14" i="124"/>
  <c r="AF14" i="124"/>
  <c r="AG14" i="124"/>
  <c r="AH14" i="124"/>
  <c r="AI14" i="124"/>
  <c r="AJ14" i="124"/>
  <c r="D15" i="124"/>
  <c r="AE15" i="124"/>
  <c r="AF15" i="124"/>
  <c r="AG15" i="124"/>
  <c r="AH15" i="124"/>
  <c r="AI15" i="124"/>
  <c r="AJ15" i="124"/>
  <c r="D16" i="124"/>
  <c r="AE16" i="124"/>
  <c r="AF16" i="124"/>
  <c r="AG16" i="124"/>
  <c r="AH16" i="124"/>
  <c r="AI16" i="124"/>
  <c r="AJ16" i="124"/>
  <c r="D17" i="124"/>
  <c r="AE17" i="124"/>
  <c r="AF17" i="124"/>
  <c r="AG17" i="124"/>
  <c r="AH17" i="124"/>
  <c r="AI17" i="124"/>
  <c r="AJ17" i="124"/>
  <c r="D18" i="124"/>
  <c r="AE18" i="124"/>
  <c r="AF18" i="124"/>
  <c r="AG18" i="124"/>
  <c r="AH18" i="124"/>
  <c r="AI18" i="124"/>
  <c r="AJ18" i="124"/>
  <c r="D19" i="124"/>
  <c r="AE19" i="124"/>
  <c r="AF19" i="124"/>
  <c r="AG19" i="124"/>
  <c r="AH19" i="124"/>
  <c r="AI19" i="124"/>
  <c r="AJ19" i="124"/>
  <c r="D20" i="124"/>
  <c r="D21" i="124"/>
  <c r="D22" i="124"/>
  <c r="D23" i="124"/>
  <c r="D24" i="124"/>
  <c r="D25" i="124"/>
  <c r="D26" i="124"/>
  <c r="D27" i="124"/>
  <c r="D28" i="124"/>
  <c r="D29" i="124"/>
  <c r="D30" i="124"/>
  <c r="D31" i="124"/>
  <c r="D32" i="124"/>
  <c r="D33" i="124"/>
  <c r="D34" i="124"/>
  <c r="D35" i="124"/>
  <c r="D36" i="124"/>
  <c r="D37" i="124"/>
  <c r="D38" i="124"/>
  <c r="D39" i="124"/>
  <c r="D40" i="124"/>
  <c r="D41" i="124"/>
  <c r="D42" i="124"/>
  <c r="D43" i="124"/>
  <c r="D44" i="124"/>
  <c r="D45" i="124"/>
  <c r="D46" i="124"/>
  <c r="D47" i="124"/>
  <c r="D48" i="124"/>
  <c r="D49" i="124"/>
  <c r="D50" i="124"/>
  <c r="D51" i="124"/>
  <c r="D52" i="124"/>
  <c r="D53" i="124"/>
  <c r="D54" i="124"/>
  <c r="D55" i="124"/>
  <c r="D56" i="124"/>
  <c r="D57" i="124"/>
  <c r="D58" i="124"/>
  <c r="D59" i="124"/>
  <c r="D60" i="124"/>
  <c r="D61" i="124"/>
  <c r="D62" i="124"/>
  <c r="D63" i="124"/>
  <c r="D64" i="124"/>
  <c r="D65" i="124"/>
  <c r="D66" i="124"/>
  <c r="D67" i="124"/>
  <c r="D68" i="124"/>
  <c r="D69" i="124"/>
  <c r="D70" i="124"/>
  <c r="D71" i="124"/>
  <c r="D72" i="124"/>
  <c r="D73" i="124"/>
  <c r="D74" i="124"/>
  <c r="D75" i="124"/>
  <c r="D76" i="124"/>
  <c r="D77" i="124"/>
  <c r="D78" i="124"/>
  <c r="D79" i="124"/>
  <c r="D80" i="124"/>
  <c r="D81" i="124"/>
  <c r="D82" i="124"/>
  <c r="D83" i="124"/>
  <c r="D84" i="124"/>
  <c r="D85" i="124"/>
  <c r="D86" i="124"/>
  <c r="D87" i="124"/>
  <c r="D88" i="124"/>
  <c r="D89" i="124"/>
  <c r="D90" i="124"/>
  <c r="D91" i="124"/>
  <c r="D92" i="124"/>
  <c r="D93" i="124"/>
  <c r="D94" i="124"/>
  <c r="D95" i="124"/>
  <c r="D96" i="124"/>
  <c r="D97" i="124"/>
  <c r="D98" i="124"/>
  <c r="D99" i="124"/>
  <c r="D100" i="124"/>
  <c r="D101" i="124"/>
  <c r="D102" i="124"/>
  <c r="D103" i="124"/>
  <c r="D104" i="124"/>
  <c r="D105" i="124"/>
  <c r="D106" i="124"/>
  <c r="D107" i="124"/>
  <c r="D108" i="124"/>
  <c r="D109" i="124"/>
  <c r="D110" i="124"/>
  <c r="D111" i="124"/>
  <c r="D112" i="124"/>
  <c r="D113" i="124"/>
  <c r="D114" i="124"/>
  <c r="D115" i="124"/>
  <c r="D116" i="124"/>
  <c r="D117" i="124"/>
  <c r="D118" i="124"/>
  <c r="D119" i="124"/>
  <c r="D120" i="124"/>
  <c r="D121" i="124"/>
  <c r="D122" i="124"/>
  <c r="D123" i="124"/>
  <c r="D124" i="124"/>
  <c r="D125" i="124"/>
  <c r="D126" i="124"/>
  <c r="D127" i="124"/>
  <c r="D128" i="124"/>
  <c r="D129" i="124"/>
  <c r="D130" i="124"/>
  <c r="D131" i="124"/>
  <c r="D132" i="124"/>
  <c r="D133" i="124"/>
  <c r="D134" i="124"/>
  <c r="D135" i="124"/>
  <c r="D136" i="124"/>
  <c r="D137" i="124"/>
  <c r="D138" i="124"/>
  <c r="D139" i="124"/>
  <c r="D140" i="124"/>
  <c r="D141" i="124"/>
  <c r="D142" i="124"/>
  <c r="D143" i="124"/>
  <c r="D144" i="124"/>
  <c r="D145" i="124"/>
  <c r="D146" i="124"/>
  <c r="D147" i="124"/>
  <c r="D148" i="124"/>
  <c r="D149" i="124"/>
  <c r="D150" i="124"/>
  <c r="D151" i="124"/>
  <c r="D152" i="124"/>
  <c r="D153" i="124"/>
  <c r="D154" i="124"/>
  <c r="D155" i="124"/>
  <c r="D156" i="124"/>
  <c r="D157" i="124"/>
  <c r="D158" i="124"/>
  <c r="D159" i="124"/>
  <c r="D160" i="124"/>
  <c r="D161" i="124"/>
  <c r="D162" i="124"/>
  <c r="D163" i="124"/>
  <c r="D164" i="124"/>
  <c r="D165" i="124"/>
  <c r="D166" i="124"/>
  <c r="D167" i="124"/>
  <c r="D168" i="124"/>
  <c r="D169" i="124"/>
  <c r="D170" i="124"/>
  <c r="D171" i="124"/>
  <c r="D172" i="124"/>
  <c r="D173" i="124"/>
  <c r="D174" i="124"/>
  <c r="D175" i="124"/>
  <c r="D176" i="124"/>
  <c r="D177" i="124"/>
  <c r="D178" i="124"/>
  <c r="D179" i="124"/>
  <c r="D180" i="124"/>
  <c r="D181" i="124"/>
  <c r="D182" i="124"/>
  <c r="D183" i="124"/>
  <c r="D184" i="124"/>
  <c r="D185" i="124"/>
  <c r="D186" i="124"/>
  <c r="D187" i="124"/>
  <c r="D188" i="124"/>
  <c r="D189" i="124"/>
  <c r="D190" i="124"/>
  <c r="D191" i="124"/>
  <c r="D192" i="124"/>
  <c r="D193" i="124"/>
  <c r="D194" i="124"/>
  <c r="D195" i="124"/>
  <c r="D196" i="124"/>
  <c r="D197" i="124"/>
  <c r="D198" i="124"/>
  <c r="D199" i="124"/>
  <c r="D200" i="124"/>
  <c r="D201" i="124"/>
  <c r="D202" i="124"/>
  <c r="D203" i="124"/>
  <c r="D204" i="124"/>
  <c r="D205" i="124"/>
  <c r="D206" i="124"/>
  <c r="D207" i="124"/>
  <c r="D208" i="124"/>
  <c r="D209" i="124"/>
  <c r="D210" i="124"/>
  <c r="D211" i="124"/>
  <c r="D212" i="124"/>
  <c r="D213" i="124"/>
  <c r="D214" i="124"/>
  <c r="D215" i="124"/>
  <c r="D216" i="124"/>
  <c r="D217" i="124"/>
  <c r="D218" i="124"/>
  <c r="D219" i="124"/>
  <c r="D220" i="124"/>
  <c r="D221" i="124"/>
  <c r="D222" i="124"/>
  <c r="D223" i="124"/>
  <c r="D224" i="124"/>
  <c r="D225" i="124"/>
  <c r="D226" i="124"/>
  <c r="D227" i="124"/>
  <c r="D228" i="124"/>
  <c r="D229" i="124"/>
  <c r="D230" i="124"/>
  <c r="D231" i="124"/>
  <c r="D232" i="124"/>
  <c r="D233" i="124"/>
  <c r="D234" i="124"/>
  <c r="D235" i="124"/>
  <c r="D236" i="124"/>
  <c r="D237" i="124"/>
  <c r="D238" i="124"/>
  <c r="D239" i="124"/>
  <c r="D240" i="124"/>
  <c r="D241" i="124"/>
  <c r="D242" i="124"/>
  <c r="D243" i="124"/>
  <c r="D244" i="124"/>
  <c r="D245" i="124"/>
  <c r="D246" i="124"/>
  <c r="D247" i="124"/>
  <c r="D248" i="124"/>
  <c r="C248" i="2"/>
  <c r="C247" i="2"/>
  <c r="C245" i="2"/>
  <c r="C246" i="2"/>
  <c r="C232" i="2"/>
  <c r="C233" i="2"/>
  <c r="C223" i="2"/>
  <c r="C218" i="2"/>
  <c r="C236" i="2"/>
  <c r="C229" i="2"/>
  <c r="C234" i="2"/>
  <c r="C241" i="2"/>
  <c r="C220" i="2"/>
  <c r="C238" i="2"/>
  <c r="C237" i="2"/>
  <c r="C222" i="2"/>
  <c r="C214" i="2"/>
  <c r="C227" i="2"/>
  <c r="C225" i="2"/>
  <c r="C228" i="2"/>
  <c r="C215" i="2"/>
  <c r="C231" i="2"/>
  <c r="C242" i="2"/>
  <c r="C244" i="2"/>
  <c r="C224" i="2"/>
  <c r="C221" i="2"/>
  <c r="C230" i="2"/>
  <c r="C235" i="2"/>
  <c r="C240" i="2"/>
  <c r="C219" i="2"/>
  <c r="C243" i="2"/>
  <c r="C226" i="2"/>
  <c r="C216" i="2"/>
  <c r="C217" i="2"/>
  <c r="C239" i="2"/>
  <c r="C199" i="2"/>
  <c r="C206" i="2"/>
  <c r="C203" i="2"/>
  <c r="C207" i="2"/>
  <c r="C194" i="2"/>
  <c r="C202" i="2"/>
  <c r="C201" i="2"/>
  <c r="C211" i="2"/>
  <c r="C213" i="2"/>
  <c r="C191" i="2"/>
  <c r="C198" i="2"/>
  <c r="C205" i="2"/>
  <c r="C208" i="2"/>
  <c r="C196" i="2"/>
  <c r="C190" i="2"/>
  <c r="C193" i="2"/>
  <c r="C192" i="2"/>
  <c r="C197" i="2"/>
  <c r="C204" i="2"/>
  <c r="C200" i="2"/>
  <c r="C210" i="2"/>
  <c r="C209" i="2"/>
  <c r="C195" i="2"/>
  <c r="C212" i="2"/>
  <c r="C181" i="2"/>
  <c r="C165" i="2"/>
  <c r="C179" i="2"/>
  <c r="C174" i="2"/>
  <c r="C187" i="2"/>
  <c r="C162" i="2"/>
  <c r="C185" i="2"/>
  <c r="C189" i="2"/>
  <c r="C176" i="2"/>
  <c r="C182" i="2"/>
  <c r="C164" i="2"/>
  <c r="C188" i="2"/>
  <c r="C172" i="2"/>
  <c r="C186" i="2"/>
  <c r="C173" i="2"/>
  <c r="C166" i="2"/>
  <c r="C175" i="2"/>
  <c r="C177" i="2"/>
  <c r="C169" i="2"/>
  <c r="C180" i="2"/>
  <c r="C168" i="2"/>
  <c r="C183" i="2"/>
  <c r="C167" i="2"/>
  <c r="C161" i="2"/>
  <c r="C171" i="2"/>
  <c r="C184" i="2"/>
  <c r="C178" i="2"/>
  <c r="C170" i="2"/>
  <c r="C163" i="2"/>
  <c r="C159" i="2"/>
  <c r="C157" i="2"/>
  <c r="C160" i="2"/>
  <c r="C156" i="2"/>
  <c r="C158" i="2"/>
  <c r="C141" i="2"/>
  <c r="C144" i="2"/>
  <c r="C152" i="2"/>
  <c r="C143" i="2"/>
  <c r="C149" i="2"/>
  <c r="C146" i="2"/>
  <c r="C154" i="2"/>
  <c r="C151" i="2"/>
  <c r="C148" i="2"/>
  <c r="C153" i="2"/>
  <c r="C145" i="2"/>
  <c r="C150" i="2"/>
  <c r="C155" i="2"/>
  <c r="C142" i="2"/>
  <c r="C147" i="2"/>
  <c r="C140" i="2"/>
  <c r="C139" i="2"/>
  <c r="C137" i="2"/>
  <c r="C136" i="2"/>
  <c r="C138" i="2"/>
  <c r="C134" i="2"/>
  <c r="C135" i="2"/>
  <c r="C133" i="2"/>
  <c r="C123" i="2"/>
  <c r="C117" i="2"/>
  <c r="C116" i="2"/>
  <c r="C128" i="2"/>
  <c r="C121" i="2"/>
  <c r="C119" i="2"/>
  <c r="C125" i="2"/>
  <c r="C122" i="2"/>
  <c r="C130" i="2"/>
  <c r="C126" i="2"/>
  <c r="C127" i="2"/>
  <c r="C124" i="2"/>
  <c r="C131" i="2"/>
  <c r="C132" i="2"/>
  <c r="C129" i="2"/>
  <c r="C120" i="2"/>
  <c r="C118" i="2"/>
  <c r="C115" i="2"/>
  <c r="C114" i="2"/>
  <c r="C79" i="2"/>
  <c r="C91" i="2"/>
  <c r="C111" i="2"/>
  <c r="C108" i="2"/>
  <c r="C69" i="2"/>
  <c r="C102" i="2"/>
  <c r="C113" i="2"/>
  <c r="C95" i="2"/>
  <c r="C65" i="2"/>
  <c r="C81" i="2"/>
  <c r="C74" i="2"/>
  <c r="C64" i="2"/>
  <c r="C104" i="2"/>
  <c r="C70" i="2"/>
  <c r="C112" i="2"/>
  <c r="C101" i="2"/>
  <c r="C90" i="2"/>
  <c r="C66" i="2"/>
  <c r="C83" i="2"/>
  <c r="C68" i="2"/>
  <c r="C107" i="2"/>
  <c r="C100" i="2"/>
  <c r="C82" i="2"/>
  <c r="C85" i="2"/>
  <c r="C89" i="2"/>
  <c r="C103" i="2"/>
  <c r="C99" i="2"/>
  <c r="C78" i="2"/>
  <c r="C94" i="2"/>
  <c r="C109" i="2"/>
  <c r="C86" i="2"/>
  <c r="C110" i="2"/>
  <c r="C96" i="2"/>
  <c r="C76" i="2"/>
  <c r="C73" i="2"/>
  <c r="C84" i="2"/>
  <c r="C75" i="2"/>
  <c r="C92" i="2"/>
  <c r="C71" i="2"/>
  <c r="C77" i="2"/>
  <c r="C105" i="2"/>
  <c r="C98" i="2"/>
  <c r="C88" i="2"/>
  <c r="C67" i="2"/>
  <c r="C80" i="2"/>
  <c r="C72" i="2"/>
  <c r="C97" i="2"/>
  <c r="C93" i="2"/>
  <c r="C87" i="2"/>
  <c r="C106" i="2"/>
  <c r="C62" i="2"/>
  <c r="C63" i="2"/>
  <c r="C61" i="2"/>
  <c r="C51" i="2"/>
  <c r="C49" i="2"/>
  <c r="C57" i="2"/>
  <c r="C60" i="2"/>
  <c r="C53" i="2"/>
  <c r="C58" i="2"/>
  <c r="C50" i="2"/>
  <c r="C55" i="2"/>
  <c r="C56" i="2"/>
  <c r="C59" i="2"/>
  <c r="C48" i="2"/>
  <c r="C54" i="2"/>
  <c r="C52" i="2"/>
  <c r="C46" i="2"/>
  <c r="C47" i="2"/>
  <c r="C40" i="2"/>
  <c r="C42" i="2"/>
  <c r="C41" i="2"/>
  <c r="C43" i="2"/>
  <c r="C44" i="2"/>
  <c r="C45" i="2"/>
  <c r="C38" i="2"/>
  <c r="C39" i="2"/>
  <c r="C37" i="2"/>
  <c r="C36" i="2"/>
  <c r="C35" i="2"/>
  <c r="C34" i="2"/>
  <c r="C19" i="2"/>
  <c r="C30" i="2"/>
  <c r="C28" i="2"/>
  <c r="C17" i="2"/>
  <c r="C21" i="2"/>
  <c r="C26" i="2"/>
  <c r="C31" i="2"/>
  <c r="C18" i="2"/>
  <c r="C16" i="2"/>
  <c r="C27" i="2"/>
  <c r="C20" i="2"/>
  <c r="C24" i="2"/>
  <c r="C22" i="2"/>
  <c r="C14" i="2"/>
  <c r="C25" i="2"/>
  <c r="C33" i="2"/>
  <c r="C29" i="2"/>
  <c r="C15" i="2"/>
  <c r="C32" i="2"/>
  <c r="C23" i="2"/>
  <c r="C13" i="2"/>
  <c r="C11" i="2"/>
  <c r="C10" i="2"/>
  <c r="C12" i="2"/>
  <c r="C4" i="2"/>
  <c r="C6" i="2"/>
  <c r="C9" i="2"/>
  <c r="C8" i="2"/>
  <c r="C5" i="2"/>
  <c r="C7" i="2"/>
  <c r="C3" i="2"/>
  <c r="C2" i="2"/>
</calcChain>
</file>

<file path=xl/sharedStrings.xml><?xml version="1.0" encoding="utf-8"?>
<sst xmlns="http://schemas.openxmlformats.org/spreadsheetml/2006/main" count="5925" uniqueCount="2171">
  <si>
    <t>Years</t>
  </si>
  <si>
    <t>Job Rating</t>
  </si>
  <si>
    <t>Employee Name</t>
  </si>
  <si>
    <t>Status</t>
  </si>
  <si>
    <t>Hire Date</t>
  </si>
  <si>
    <t>Contract</t>
  </si>
  <si>
    <t>Full Time</t>
  </si>
  <si>
    <t>Half-Time</t>
  </si>
  <si>
    <t>Hourly</t>
  </si>
  <si>
    <t>Hood, Renee</t>
  </si>
  <si>
    <t>Carr, Susan</t>
  </si>
  <si>
    <t>Randall, Yvonne</t>
  </si>
  <si>
    <t>Noble, Michael</t>
  </si>
  <si>
    <t>Hoover, Evangeline</t>
  </si>
  <si>
    <t>Anderson, Teason</t>
  </si>
  <si>
    <t>Sullivan, Robert</t>
  </si>
  <si>
    <t>Wolf, Debbie</t>
  </si>
  <si>
    <t>Taylor, Hector</t>
  </si>
  <si>
    <t>Webster, David</t>
  </si>
  <si>
    <t>Zimmerman, Julian</t>
  </si>
  <si>
    <t>Banks, Ryan</t>
  </si>
  <si>
    <t>McDonald, Debra</t>
  </si>
  <si>
    <t>Dyer, Carrie</t>
  </si>
  <si>
    <t>Copeland, Roger</t>
  </si>
  <si>
    <t>Bennett, Chris</t>
  </si>
  <si>
    <t>Daniel, Robert</t>
  </si>
  <si>
    <t>Golden, Christine</t>
  </si>
  <si>
    <t>Padilla, Christopher</t>
  </si>
  <si>
    <t>Contreras, Dean</t>
  </si>
  <si>
    <t>Leblanc, Jenny</t>
  </si>
  <si>
    <t>Palmer, Terry</t>
  </si>
  <si>
    <t>Alvarez, Steven</t>
  </si>
  <si>
    <t>Jordan, Mark</t>
  </si>
  <si>
    <t>Joseph, Christopher</t>
  </si>
  <si>
    <t>Payne, Vicky</t>
  </si>
  <si>
    <t>Ryan, Ryan</t>
  </si>
  <si>
    <t>Pratt, Erik</t>
  </si>
  <si>
    <t>Francis, Todd</t>
  </si>
  <si>
    <t>Ward, Williams</t>
  </si>
  <si>
    <t>Wheeler, Meegan</t>
  </si>
  <si>
    <t>Cooper, Lisa</t>
  </si>
  <si>
    <t>McKenzie, Michelle</t>
  </si>
  <si>
    <t>Bridges, Jeff</t>
  </si>
  <si>
    <t>Owen, Robert</t>
  </si>
  <si>
    <t>Davis, Tonya</t>
  </si>
  <si>
    <t>Meyers, David</t>
  </si>
  <si>
    <t>Townsend, Jerry</t>
  </si>
  <si>
    <t>Barron, Michael</t>
  </si>
  <si>
    <t>Torres, Bruce</t>
  </si>
  <si>
    <t>McKee, Michelle</t>
  </si>
  <si>
    <t>Haynes, Ernest</t>
  </si>
  <si>
    <t>Hutchinson, Robin</t>
  </si>
  <si>
    <t>Chase, Troy</t>
  </si>
  <si>
    <t>Shelton, Donna</t>
  </si>
  <si>
    <t>Callahan, Marilyn</t>
  </si>
  <si>
    <t>McCarthy, Ryan</t>
  </si>
  <si>
    <t>Phillips, Liesl</t>
  </si>
  <si>
    <t>Solomon, Michael</t>
  </si>
  <si>
    <t>Dawson, Jonathan</t>
  </si>
  <si>
    <t>Lester, Sherri</t>
  </si>
  <si>
    <t>Mitchell, Shannon</t>
  </si>
  <si>
    <t>Jenkins, Scott</t>
  </si>
  <si>
    <t>Nichols, Nathaniel</t>
  </si>
  <si>
    <t>Owens, Dwight</t>
  </si>
  <si>
    <t>Sanchez, Greg</t>
  </si>
  <si>
    <t>Snow, Desiree</t>
  </si>
  <si>
    <t>Fisher, Maria</t>
  </si>
  <si>
    <t>Brady, Traci</t>
  </si>
  <si>
    <t>Mack, Barry</t>
  </si>
  <si>
    <t>Neal, Sally</t>
  </si>
  <si>
    <t>Christensen, Jill</t>
  </si>
  <si>
    <t>Sherman, Karin</t>
  </si>
  <si>
    <t>Bauer, Chris</t>
  </si>
  <si>
    <t>Gregory, Jon</t>
  </si>
  <si>
    <t>Sexton, John</t>
  </si>
  <si>
    <t>Norman, Rita</t>
  </si>
  <si>
    <t>Nguyen, Dennis</t>
  </si>
  <si>
    <t>Beasley, Timothy</t>
  </si>
  <si>
    <t>Hodge, Craig</t>
  </si>
  <si>
    <t>Rush, Lateef</t>
  </si>
  <si>
    <t>Blair, Sperry</t>
  </si>
  <si>
    <t>Tanner, Timothy</t>
  </si>
  <si>
    <t>Goodman, Kuyler</t>
  </si>
  <si>
    <t>Watts, Curtis</t>
  </si>
  <si>
    <t>Frazier, Chris</t>
  </si>
  <si>
    <t>Cameron, John</t>
  </si>
  <si>
    <t>Roberson, Eileen</t>
  </si>
  <si>
    <t>Pena, Erik</t>
  </si>
  <si>
    <t>Foley, Peter</t>
  </si>
  <si>
    <t>Salazar, Ruben</t>
  </si>
  <si>
    <t>White, Daniel</t>
  </si>
  <si>
    <t>Orr, Jennifer</t>
  </si>
  <si>
    <t>Campos, Richard</t>
  </si>
  <si>
    <t>Browning, Kathleen</t>
  </si>
  <si>
    <t>Ford, Matt</t>
  </si>
  <si>
    <t>Blake, Thomas</t>
  </si>
  <si>
    <t>Reynolds, Barbara</t>
  </si>
  <si>
    <t>Nicholson, Lee</t>
  </si>
  <si>
    <t>Fowler, John</t>
  </si>
  <si>
    <t>Garza, Anthony</t>
  </si>
  <si>
    <t>Walter, Michael</t>
  </si>
  <si>
    <t>Rowe, Ken</t>
  </si>
  <si>
    <t>Adkins, Michael</t>
  </si>
  <si>
    <t>Sellers, William</t>
  </si>
  <si>
    <t>Knox, Lori</t>
  </si>
  <si>
    <t>Floyd, Eric</t>
  </si>
  <si>
    <t>Lane, Brandyn</t>
  </si>
  <si>
    <t>Russell, Mark</t>
  </si>
  <si>
    <t>Cole, Elbert</t>
  </si>
  <si>
    <t>Dudley, James</t>
  </si>
  <si>
    <t>Houston, Mark</t>
  </si>
  <si>
    <t>Long, Gary</t>
  </si>
  <si>
    <t>Bartlett, Julia</t>
  </si>
  <si>
    <t>Maynard, Susan</t>
  </si>
  <si>
    <t>Lucas, John</t>
  </si>
  <si>
    <t>Love, Danny</t>
  </si>
  <si>
    <t>Moreno, Christopher</t>
  </si>
  <si>
    <t>Beck, Craig</t>
  </si>
  <si>
    <t>Avila, Jody</t>
  </si>
  <si>
    <t>McClure, Gary</t>
  </si>
  <si>
    <t>Hanson, Dennis</t>
  </si>
  <si>
    <t>Wallace, Timothy</t>
  </si>
  <si>
    <t>Garner, Terry</t>
  </si>
  <si>
    <t>Tucker, James</t>
  </si>
  <si>
    <t>West, Jeffrey</t>
  </si>
  <si>
    <t>Barnes, Grant</t>
  </si>
  <si>
    <t>Huff, Erik</t>
  </si>
  <si>
    <t>Hardin, Gregory</t>
  </si>
  <si>
    <t>Marquez, Thomas</t>
  </si>
  <si>
    <t>Matthews, Diane</t>
  </si>
  <si>
    <t>Howell, Douglas</t>
  </si>
  <si>
    <t>Bean, Deborah</t>
  </si>
  <si>
    <t>Horton, Cleatis</t>
  </si>
  <si>
    <t>Hernandez, Glenn</t>
  </si>
  <si>
    <t>Kelly, Icelita</t>
  </si>
  <si>
    <t>Stephenson, Matthew</t>
  </si>
  <si>
    <t>Roth, Tony</t>
  </si>
  <si>
    <t>Lee, Charles</t>
  </si>
  <si>
    <t>Ball, Kirk</t>
  </si>
  <si>
    <t>McKinney, Christofer</t>
  </si>
  <si>
    <t>Lamb, John</t>
  </si>
  <si>
    <t>Sharp, Janine</t>
  </si>
  <si>
    <t>Andrews, Diane</t>
  </si>
  <si>
    <t>Estes, Mary</t>
  </si>
  <si>
    <t>Rich, Brent</t>
  </si>
  <si>
    <t>Maldonado, Robert</t>
  </si>
  <si>
    <t>Walls, Brian</t>
  </si>
  <si>
    <t>Smith, Koleen</t>
  </si>
  <si>
    <t>Lara, Mark</t>
  </si>
  <si>
    <t>Carroll, Lesa</t>
  </si>
  <si>
    <t>Barton, Barry</t>
  </si>
  <si>
    <t>Lopez, Stephen</t>
  </si>
  <si>
    <t>Winters, Shaun</t>
  </si>
  <si>
    <t>Short, Timothy</t>
  </si>
  <si>
    <t>Freeman, Dennis</t>
  </si>
  <si>
    <t>Griffin, Debbi</t>
  </si>
  <si>
    <t>Johnson, Mary Jo</t>
  </si>
  <si>
    <t>Hickman, John</t>
  </si>
  <si>
    <t>Mosley, Michael</t>
  </si>
  <si>
    <t>Durham, Troy</t>
  </si>
  <si>
    <t>Nixon, Randy</t>
  </si>
  <si>
    <t>Salinas, Jon</t>
  </si>
  <si>
    <t>Harris, Brian</t>
  </si>
  <si>
    <t>Hunt, Norman</t>
  </si>
  <si>
    <t>Robinson, John</t>
  </si>
  <si>
    <t>Navarro, Marc</t>
  </si>
  <si>
    <t>Pearson, Cassy</t>
  </si>
  <si>
    <t>Stokes, Jonathan</t>
  </si>
  <si>
    <t>Patterson, Robert</t>
  </si>
  <si>
    <t>Vazquez, Kenneth</t>
  </si>
  <si>
    <t>Boone, Eric</t>
  </si>
  <si>
    <t>McDaniel, Tamara</t>
  </si>
  <si>
    <t>Obrien, Madelyn</t>
  </si>
  <si>
    <t>Blackwell, Brandon</t>
  </si>
  <si>
    <t>Atkins, Kevin</t>
  </si>
  <si>
    <t>Erickson, Ricky</t>
  </si>
  <si>
    <t>Lyons, Brian</t>
  </si>
  <si>
    <t>Campbell, Michael</t>
  </si>
  <si>
    <t>Powers, Tia</t>
  </si>
  <si>
    <t>Jefferson, Elaine</t>
  </si>
  <si>
    <t>Greer, Brian</t>
  </si>
  <si>
    <t>Burgess, Cherie</t>
  </si>
  <si>
    <t>Terry, Karin</t>
  </si>
  <si>
    <t>Hudson, Lorna</t>
  </si>
  <si>
    <t>Hull, Jeanne</t>
  </si>
  <si>
    <t>Davenport, Troy</t>
  </si>
  <si>
    <t>Allen, Thomas</t>
  </si>
  <si>
    <t>Lindsey, Deborah</t>
  </si>
  <si>
    <t>Mason, Suzanne</t>
  </si>
  <si>
    <t>Alexander, Charles</t>
  </si>
  <si>
    <t>Lang, Dana</t>
  </si>
  <si>
    <t>Giles, Kathleen</t>
  </si>
  <si>
    <t>Gates, Anne</t>
  </si>
  <si>
    <t>Fox, Ellen</t>
  </si>
  <si>
    <t>Melton, Scott</t>
  </si>
  <si>
    <t>Schultz, Norman</t>
  </si>
  <si>
    <t>Jacobs, Florianne</t>
  </si>
  <si>
    <t>Schwartz, Joseph</t>
  </si>
  <si>
    <t>Shannon, Kevin</t>
  </si>
  <si>
    <t>Burnett, Kevin</t>
  </si>
  <si>
    <t>Larson, David</t>
  </si>
  <si>
    <t>Blankenship, Roger</t>
  </si>
  <si>
    <t>Schmidt, Michael</t>
  </si>
  <si>
    <t>Blevins, Carey</t>
  </si>
  <si>
    <t>Ayala, Polly</t>
  </si>
  <si>
    <t>Bowers, Tammy</t>
  </si>
  <si>
    <t>Flynn, Melissa</t>
  </si>
  <si>
    <t>Oneal, William</t>
  </si>
  <si>
    <t>Carlson, Jeremy</t>
  </si>
  <si>
    <t>Mullins, Angela</t>
  </si>
  <si>
    <t>Beard, Sandi</t>
  </si>
  <si>
    <t>Gomez, Ed</t>
  </si>
  <si>
    <t>Lynch, Scott</t>
  </si>
  <si>
    <t>Vance, Cheryl</t>
  </si>
  <si>
    <t>Knight, Denise</t>
  </si>
  <si>
    <t>Leon, Emily</t>
  </si>
  <si>
    <t>Mendoza, Bobby</t>
  </si>
  <si>
    <t>Everett, Dan</t>
  </si>
  <si>
    <t>Hicks, Monica</t>
  </si>
  <si>
    <t>Whitehead, Carolyn</t>
  </si>
  <si>
    <t>Medina, Warren</t>
  </si>
  <si>
    <t>Simmons, Robert</t>
  </si>
  <si>
    <t>Stafford, Rhonda</t>
  </si>
  <si>
    <t>Shields, Robert</t>
  </si>
  <si>
    <t>Singleton, David</t>
  </si>
  <si>
    <t>Oliver, Francisco</t>
  </si>
  <si>
    <t>Fernandez, Marie</t>
  </si>
  <si>
    <t>Gibson, Janet</t>
  </si>
  <si>
    <t>Watkins, Gary</t>
  </si>
  <si>
    <t>Martin, Terry</t>
  </si>
  <si>
    <t>Walker, Mike</t>
  </si>
  <si>
    <t>Jensen, Kristina</t>
  </si>
  <si>
    <t>Castillo, Sheri</t>
  </si>
  <si>
    <t>Moody, Matthew</t>
  </si>
  <si>
    <t>Booth, Raquel</t>
  </si>
  <si>
    <t>Carpenter, Ronald</t>
  </si>
  <si>
    <t>Doyle, Leslie</t>
  </si>
  <si>
    <t>Williamson, Sumedha</t>
  </si>
  <si>
    <t>Cannon, Jenny</t>
  </si>
  <si>
    <t>House, Paul</t>
  </si>
  <si>
    <t>Hansen, Andrew</t>
  </si>
  <si>
    <t>Perez, Kim</t>
  </si>
  <si>
    <t>Buckel, Patricia</t>
  </si>
  <si>
    <t>Hall, Jenny</t>
  </si>
  <si>
    <t>Fletcher, Brian</t>
  </si>
  <si>
    <t>Barker, Heidi</t>
  </si>
  <si>
    <t>Mills, Melissa</t>
  </si>
  <si>
    <t>Lowery, Charles</t>
  </si>
  <si>
    <t>Newman, Aria</t>
  </si>
  <si>
    <t>Sutton, Matthew</t>
  </si>
  <si>
    <t>Briggs, Bryan</t>
  </si>
  <si>
    <t>Simpson, Jimmy</t>
  </si>
  <si>
    <t>Ashley, Michael</t>
  </si>
  <si>
    <t>Adams, David</t>
  </si>
  <si>
    <t>Steele, Gerald</t>
  </si>
  <si>
    <t>Gentry, John</t>
  </si>
  <si>
    <t>Bonus</t>
  </si>
  <si>
    <t>90 Days Ago</t>
  </si>
  <si>
    <t>Date</t>
  </si>
  <si>
    <t>Time Elapsed</t>
  </si>
  <si>
    <t>Replacement Date</t>
  </si>
  <si>
    <t>Life Span in days</t>
  </si>
  <si>
    <t>Installation Date</t>
  </si>
  <si>
    <t>Days Elapsed</t>
  </si>
  <si>
    <t>Check-out Time</t>
  </si>
  <si>
    <t>End Date</t>
  </si>
  <si>
    <t>Check-in Time</t>
  </si>
  <si>
    <t>Start Date</t>
  </si>
  <si>
    <t>Research/Development</t>
  </si>
  <si>
    <t>Research Center</t>
  </si>
  <si>
    <t>Quality Control</t>
  </si>
  <si>
    <t>Quality Assurance</t>
  </si>
  <si>
    <t>Project &amp; Contract Services</t>
  </si>
  <si>
    <t>Professional Training Group</t>
  </si>
  <si>
    <t>Process Development</t>
  </si>
  <si>
    <t>Pharmacokinetics</t>
  </si>
  <si>
    <t>Peptide Chemistry</t>
  </si>
  <si>
    <t>Operations</t>
  </si>
  <si>
    <t>Manufacturing Admin</t>
  </si>
  <si>
    <t>Manufacturing</t>
  </si>
  <si>
    <t>Major Mfg Projects</t>
  </si>
  <si>
    <t>Logistics</t>
  </si>
  <si>
    <t>International Clinical Safety</t>
  </si>
  <si>
    <t>Executive Education</t>
  </si>
  <si>
    <t>Environmental Health/Safety</t>
  </si>
  <si>
    <t>Stephens, Vicky</t>
  </si>
  <si>
    <t>Stenquist, Allen</t>
  </si>
  <si>
    <t>Sonnenberg, Diane</t>
  </si>
  <si>
    <t>Engineering/Operations</t>
  </si>
  <si>
    <t>Sebastian, Julie</t>
  </si>
  <si>
    <t>Schirmer, Benjamin</t>
  </si>
  <si>
    <t>Roys, Karen</t>
  </si>
  <si>
    <t>Engineering/Maintenance</t>
  </si>
  <si>
    <t>Rodriguez, Michael</t>
  </si>
  <si>
    <t>Parker, Yvonne</t>
  </si>
  <si>
    <t>Nicolaus, Gary</t>
  </si>
  <si>
    <t>Mills, Irene</t>
  </si>
  <si>
    <t>Miller, Betsy</t>
  </si>
  <si>
    <t>Metzger, Sheila</t>
  </si>
  <si>
    <t>Martyr, Angela</t>
  </si>
  <si>
    <t>Marshall, Traci</t>
  </si>
  <si>
    <t>Mandel, Laura</t>
  </si>
  <si>
    <t>Malone, Carl</t>
  </si>
  <si>
    <t>Leifheit, Kevin</t>
  </si>
  <si>
    <t>Kopfe, Siobhan</t>
  </si>
  <si>
    <t>Kendrick, Bacardi</t>
  </si>
  <si>
    <t>Keller, Lynda G</t>
  </si>
  <si>
    <t>Julien, Susan</t>
  </si>
  <si>
    <t>Johnson, Claudia</t>
  </si>
  <si>
    <t>James, June</t>
  </si>
  <si>
    <t>Jacobson, Greg</t>
  </si>
  <si>
    <t>Ikehara, Bud</t>
  </si>
  <si>
    <t>Hewitt, Steven</t>
  </si>
  <si>
    <t>Compliance</t>
  </si>
  <si>
    <t>Hendricks, Anne</t>
  </si>
  <si>
    <t>Audit Services</t>
  </si>
  <si>
    <t>Haverland, Judy</t>
  </si>
  <si>
    <t>Hanks, Shira</t>
  </si>
  <si>
    <t>Collins, Quinn</t>
  </si>
  <si>
    <t>Admin Training</t>
  </si>
  <si>
    <t>Christinelli, David</t>
  </si>
  <si>
    <t>Carmichael, George</t>
  </si>
  <si>
    <t>Caballero, Richard</t>
  </si>
  <si>
    <t>Brennan, Tito</t>
  </si>
  <si>
    <t>Booth, Ron</t>
  </si>
  <si>
    <t>Bolte, Barry</t>
  </si>
  <si>
    <t>ADC</t>
  </si>
  <si>
    <t>Salary</t>
  </si>
  <si>
    <t>Black, Gayle</t>
  </si>
  <si>
    <t>Number of Dependents</t>
  </si>
  <si>
    <t>Tax Rate</t>
  </si>
  <si>
    <t>Dep</t>
  </si>
  <si>
    <t>Name</t>
  </si>
  <si>
    <t>TaxTable</t>
  </si>
  <si>
    <t>TaxRate</t>
  </si>
  <si>
    <t>Department</t>
  </si>
  <si>
    <t>Poor</t>
  </si>
  <si>
    <t>Claypool, Ida</t>
  </si>
  <si>
    <t>Excellent</t>
  </si>
  <si>
    <t>Björling, Jussi</t>
  </si>
  <si>
    <t>Very Good</t>
  </si>
  <si>
    <t>Bates, Norman</t>
  </si>
  <si>
    <t>Chauvin, Nicolas</t>
  </si>
  <si>
    <t>So-so</t>
  </si>
  <si>
    <t>Carson, Kit</t>
  </si>
  <si>
    <t>Cabot, Sebastian</t>
  </si>
  <si>
    <t>Fail</t>
  </si>
  <si>
    <t>Satisfactory</t>
  </si>
  <si>
    <t>Martinet, Jean</t>
  </si>
  <si>
    <t>Bickle, Travis</t>
  </si>
  <si>
    <t>Fair</t>
  </si>
  <si>
    <t xml:space="preserve">Good </t>
  </si>
  <si>
    <t>Bench, John</t>
  </si>
  <si>
    <t>Belli, Melvin</t>
  </si>
  <si>
    <t>Good</t>
  </si>
  <si>
    <t>Checker, Charles</t>
  </si>
  <si>
    <t>Babbitt, George</t>
  </si>
  <si>
    <t>Numerical Score</t>
  </si>
  <si>
    <t>Rating</t>
  </si>
  <si>
    <t>RateTable</t>
  </si>
  <si>
    <t>186B14</t>
  </si>
  <si>
    <t>156B12</t>
  </si>
  <si>
    <t>882A18</t>
  </si>
  <si>
    <t>791A26</t>
  </si>
  <si>
    <t>241A67</t>
  </si>
  <si>
    <t>913W77</t>
  </si>
  <si>
    <t>418W68</t>
  </si>
  <si>
    <t>531O53</t>
  </si>
  <si>
    <t>625N46</t>
  </si>
  <si>
    <t>559M47</t>
  </si>
  <si>
    <t>894M55</t>
  </si>
  <si>
    <t>627M49</t>
  </si>
  <si>
    <t>470L77</t>
  </si>
  <si>
    <t>609H63</t>
  </si>
  <si>
    <t>165G12</t>
  </si>
  <si>
    <t>339G89</t>
  </si>
  <si>
    <t>441F73</t>
  </si>
  <si>
    <t>465E87</t>
  </si>
  <si>
    <t>138D45</t>
  </si>
  <si>
    <t>492D23</t>
  </si>
  <si>
    <t>728D22</t>
  </si>
  <si>
    <t>791C94</t>
  </si>
  <si>
    <t>180B87</t>
  </si>
  <si>
    <t>201B53</t>
  </si>
  <si>
    <t>228B78</t>
  </si>
  <si>
    <t>767B50</t>
  </si>
  <si>
    <t>901B96</t>
  </si>
  <si>
    <t>684A33</t>
  </si>
  <si>
    <t>484A11</t>
  </si>
  <si>
    <t>943B22</t>
  </si>
  <si>
    <t>158P41</t>
  </si>
  <si>
    <t>501F58</t>
  </si>
  <si>
    <t>961B50</t>
  </si>
  <si>
    <t>415W95</t>
  </si>
  <si>
    <t>335S31</t>
  </si>
  <si>
    <t>479S31</t>
  </si>
  <si>
    <t>761S10</t>
  </si>
  <si>
    <t>846P63</t>
  </si>
  <si>
    <t>207M99</t>
  </si>
  <si>
    <t>499H20</t>
  </si>
  <si>
    <t>340H30</t>
  </si>
  <si>
    <t>395H81</t>
  </si>
  <si>
    <t>399G12</t>
  </si>
  <si>
    <t>352B21</t>
  </si>
  <si>
    <t>226J16</t>
  </si>
  <si>
    <t>285S73</t>
  </si>
  <si>
    <t>980S62</t>
  </si>
  <si>
    <t>964N26</t>
  </si>
  <si>
    <t>243N93</t>
  </si>
  <si>
    <t>688M76</t>
  </si>
  <si>
    <t>107S88</t>
  </si>
  <si>
    <t>615R32</t>
  </si>
  <si>
    <t>457M45</t>
  </si>
  <si>
    <t>583M95</t>
  </si>
  <si>
    <t>282G60</t>
  </si>
  <si>
    <t>575B42</t>
  </si>
  <si>
    <t>699S10</t>
  </si>
  <si>
    <t>449R13</t>
  </si>
  <si>
    <t>461R94</t>
  </si>
  <si>
    <t>906R92</t>
  </si>
  <si>
    <t>330P35</t>
  </si>
  <si>
    <t>709P43</t>
  </si>
  <si>
    <t>611N56</t>
  </si>
  <si>
    <t>965M52</t>
  </si>
  <si>
    <t>375J32</t>
  </si>
  <si>
    <t>731J59</t>
  </si>
  <si>
    <t>985H10</t>
  </si>
  <si>
    <t>586H19</t>
  </si>
  <si>
    <t>888H81</t>
  </si>
  <si>
    <t>398H39</t>
  </si>
  <si>
    <t>775H22</t>
  </si>
  <si>
    <t>396H69</t>
  </si>
  <si>
    <t>159H56</t>
  </si>
  <si>
    <t>314G11</t>
  </si>
  <si>
    <t>848F90</t>
  </si>
  <si>
    <t>908D69</t>
  </si>
  <si>
    <t>916D91</t>
  </si>
  <si>
    <t>354C71</t>
  </si>
  <si>
    <t>570C57</t>
  </si>
  <si>
    <t>226C55</t>
  </si>
  <si>
    <t>301C20</t>
  </si>
  <si>
    <t>469A56</t>
  </si>
  <si>
    <t>653W61</t>
  </si>
  <si>
    <t>269U81</t>
  </si>
  <si>
    <t>593S35</t>
  </si>
  <si>
    <t>308M75</t>
  </si>
  <si>
    <t>911K42</t>
  </si>
  <si>
    <t>296G84</t>
  </si>
  <si>
    <t>967D99</t>
  </si>
  <si>
    <t>568M37</t>
  </si>
  <si>
    <t>223W36</t>
  </si>
  <si>
    <t>672P70</t>
  </si>
  <si>
    <t>990C14</t>
  </si>
  <si>
    <t>198S30</t>
  </si>
  <si>
    <t>792L89</t>
  </si>
  <si>
    <t>286G15</t>
  </si>
  <si>
    <t>837G42</t>
  </si>
  <si>
    <t>625C53</t>
  </si>
  <si>
    <t>962W35</t>
  </si>
  <si>
    <t>146R45</t>
  </si>
  <si>
    <t>995M62</t>
  </si>
  <si>
    <t>891M84</t>
  </si>
  <si>
    <t>588L11</t>
  </si>
  <si>
    <t>105C90</t>
  </si>
  <si>
    <t>842C48</t>
  </si>
  <si>
    <t>900C83</t>
  </si>
  <si>
    <t>406B91</t>
  </si>
  <si>
    <t>861W15</t>
  </si>
  <si>
    <t>408W84</t>
  </si>
  <si>
    <t>623S82</t>
  </si>
  <si>
    <t>998S55</t>
  </si>
  <si>
    <t>757H60</t>
  </si>
  <si>
    <t>479G78</t>
  </si>
  <si>
    <t>524G63</t>
  </si>
  <si>
    <t>462B57</t>
  </si>
  <si>
    <t>883W45</t>
  </si>
  <si>
    <t>620S82</t>
  </si>
  <si>
    <t>562S32</t>
  </si>
  <si>
    <t>289S12</t>
  </si>
  <si>
    <t>392R43</t>
  </si>
  <si>
    <t>727R98</t>
  </si>
  <si>
    <t>798R10</t>
  </si>
  <si>
    <t>267M33</t>
  </si>
  <si>
    <t>633M10</t>
  </si>
  <si>
    <t>214L16</t>
  </si>
  <si>
    <t>830B80</t>
  </si>
  <si>
    <t>920W37</t>
  </si>
  <si>
    <t>131W48</t>
  </si>
  <si>
    <t>901V54</t>
  </si>
  <si>
    <t>743T13</t>
  </si>
  <si>
    <t>303S25</t>
  </si>
  <si>
    <t>874R67</t>
  </si>
  <si>
    <t>883P78</t>
  </si>
  <si>
    <t>791M86</t>
  </si>
  <si>
    <t>474M17</t>
  </si>
  <si>
    <t>300M47</t>
  </si>
  <si>
    <t>489M69</t>
  </si>
  <si>
    <t>439M40</t>
  </si>
  <si>
    <t>822L33</t>
  </si>
  <si>
    <t>991L44</t>
  </si>
  <si>
    <t>859K40</t>
  </si>
  <si>
    <t>532H77</t>
  </si>
  <si>
    <t>199H24</t>
  </si>
  <si>
    <t>629H38</t>
  </si>
  <si>
    <t>468G62</t>
  </si>
  <si>
    <t>772F84</t>
  </si>
  <si>
    <t>511E53</t>
  </si>
  <si>
    <t>815D99</t>
  </si>
  <si>
    <t>930D58</t>
  </si>
  <si>
    <t>694C84</t>
  </si>
  <si>
    <t>599C50</t>
  </si>
  <si>
    <t>931B57</t>
  </si>
  <si>
    <t>324B35</t>
  </si>
  <si>
    <t>422B77</t>
  </si>
  <si>
    <t>547A78</t>
  </si>
  <si>
    <t>823S63</t>
  </si>
  <si>
    <t>953S76</t>
  </si>
  <si>
    <t>961P42</t>
  </si>
  <si>
    <t>263M92</t>
  </si>
  <si>
    <t>814M28</t>
  </si>
  <si>
    <t>330K52</t>
  </si>
  <si>
    <t>478K92</t>
  </si>
  <si>
    <t>169H36</t>
  </si>
  <si>
    <t>941H55</t>
  </si>
  <si>
    <t>723E16</t>
  </si>
  <si>
    <t>727R47</t>
  </si>
  <si>
    <t>412P21</t>
  </si>
  <si>
    <t>237L85</t>
  </si>
  <si>
    <t>739H52</t>
  </si>
  <si>
    <t>397G91</t>
  </si>
  <si>
    <t>710P62</t>
  </si>
  <si>
    <t>332H61</t>
  </si>
  <si>
    <t>412W68</t>
  </si>
  <si>
    <t>359W43</t>
  </si>
  <si>
    <t>545S74</t>
  </si>
  <si>
    <t>904P35</t>
  </si>
  <si>
    <t>226K38</t>
  </si>
  <si>
    <t>329H66</t>
  </si>
  <si>
    <t>939H25</t>
  </si>
  <si>
    <t>484G59</t>
  </si>
  <si>
    <t>909F23</t>
  </si>
  <si>
    <t>537B44</t>
  </si>
  <si>
    <t>782A10</t>
  </si>
  <si>
    <t>284P77</t>
  </si>
  <si>
    <t>181M34</t>
  </si>
  <si>
    <t>207M33</t>
  </si>
  <si>
    <t>397L40</t>
  </si>
  <si>
    <t>173L87</t>
  </si>
  <si>
    <t>427I41</t>
  </si>
  <si>
    <t>762H25</t>
  </si>
  <si>
    <t>874G97</t>
  </si>
  <si>
    <t>741D92</t>
  </si>
  <si>
    <t>493D96</t>
  </si>
  <si>
    <t>826C35</t>
  </si>
  <si>
    <t>749B59</t>
  </si>
  <si>
    <t>348W57</t>
  </si>
  <si>
    <t>792W22</t>
  </si>
  <si>
    <t>156W79</t>
  </si>
  <si>
    <t>588W27</t>
  </si>
  <si>
    <t>344W57</t>
  </si>
  <si>
    <t>718W90</t>
  </si>
  <si>
    <t>562W42</t>
  </si>
  <si>
    <t>383V97</t>
  </si>
  <si>
    <t>148T62</t>
  </si>
  <si>
    <t>461T84</t>
  </si>
  <si>
    <t>151T44</t>
  </si>
  <si>
    <t>936T90</t>
  </si>
  <si>
    <t>678S26</t>
  </si>
  <si>
    <t>651S86</t>
  </si>
  <si>
    <t>332S86</t>
  </si>
  <si>
    <t>880S89</t>
  </si>
  <si>
    <t>575S39</t>
  </si>
  <si>
    <t>570R46</t>
  </si>
  <si>
    <t>489R69</t>
  </si>
  <si>
    <t>611R34</t>
  </si>
  <si>
    <t>474R19</t>
  </si>
  <si>
    <t>254R12</t>
  </si>
  <si>
    <t>920R43</t>
  </si>
  <si>
    <t>543P69</t>
  </si>
  <si>
    <t>509O73</t>
  </si>
  <si>
    <t>748O80</t>
  </si>
  <si>
    <t>100O46</t>
  </si>
  <si>
    <t>804N68</t>
  </si>
  <si>
    <t>910N81</t>
  </si>
  <si>
    <t>841M92</t>
  </si>
  <si>
    <t>713M34</t>
  </si>
  <si>
    <t>842M97</t>
  </si>
  <si>
    <t>520M93</t>
  </si>
  <si>
    <t>954L87</t>
  </si>
  <si>
    <t>251L61</t>
  </si>
  <si>
    <t>366L24</t>
  </si>
  <si>
    <t>423L45</t>
  </si>
  <si>
    <t>883K64</t>
  </si>
  <si>
    <t>638J38</t>
  </si>
  <si>
    <t>797H81</t>
  </si>
  <si>
    <t>334H21</t>
  </si>
  <si>
    <t>132H45</t>
  </si>
  <si>
    <t>721H29</t>
  </si>
  <si>
    <t>452H62</t>
  </si>
  <si>
    <t>483H58</t>
  </si>
  <si>
    <t>492G51</t>
  </si>
  <si>
    <t>456G75</t>
  </si>
  <si>
    <t>835G57</t>
  </si>
  <si>
    <t>522G31</t>
  </si>
  <si>
    <t>737G34</t>
  </si>
  <si>
    <t>723G35</t>
  </si>
  <si>
    <t>460G88</t>
  </si>
  <si>
    <t>852G99</t>
  </si>
  <si>
    <t>923F82</t>
  </si>
  <si>
    <t>763F86</t>
  </si>
  <si>
    <t>844F22</t>
  </si>
  <si>
    <t>543F28</t>
  </si>
  <si>
    <t>412F51</t>
  </si>
  <si>
    <t>893F55</t>
  </si>
  <si>
    <t>254E74</t>
  </si>
  <si>
    <t>826D45</t>
  </si>
  <si>
    <t>203D88</t>
  </si>
  <si>
    <t>688D64</t>
  </si>
  <si>
    <t>102C77</t>
  </si>
  <si>
    <t>191C71</t>
  </si>
  <si>
    <t>607C34</t>
  </si>
  <si>
    <t>690C32</t>
  </si>
  <si>
    <t>708C55</t>
  </si>
  <si>
    <t>492C19</t>
  </si>
  <si>
    <t>481C36</t>
  </si>
  <si>
    <t>833C78</t>
  </si>
  <si>
    <t>300B22</t>
  </si>
  <si>
    <t>894B21</t>
  </si>
  <si>
    <t>730B89</t>
  </si>
  <si>
    <t>245B12</t>
  </si>
  <si>
    <t>198A52</t>
  </si>
  <si>
    <t>341A73</t>
  </si>
  <si>
    <t>644A54</t>
  </si>
  <si>
    <t>442A95</t>
  </si>
  <si>
    <t>127A72</t>
  </si>
  <si>
    <t>199Y34</t>
  </si>
  <si>
    <t>801W61</t>
  </si>
  <si>
    <t>440W13</t>
  </si>
  <si>
    <t>549W69</t>
  </si>
  <si>
    <t>209W46</t>
  </si>
  <si>
    <t>501V88</t>
  </si>
  <si>
    <t>618T11</t>
  </si>
  <si>
    <t>120T58</t>
  </si>
  <si>
    <t>996S12</t>
  </si>
  <si>
    <t>685S14</t>
  </si>
  <si>
    <t>391S90</t>
  </si>
  <si>
    <t>336R70</t>
  </si>
  <si>
    <t>753R51</t>
  </si>
  <si>
    <t>401R55</t>
  </si>
  <si>
    <t>610R48</t>
  </si>
  <si>
    <t>610R33</t>
  </si>
  <si>
    <t>449R42</t>
  </si>
  <si>
    <t>795P34</t>
  </si>
  <si>
    <t>754P27</t>
  </si>
  <si>
    <t>536N44</t>
  </si>
  <si>
    <t>499M52</t>
  </si>
  <si>
    <t>750M61</t>
  </si>
  <si>
    <t>545M84</t>
  </si>
  <si>
    <t>464M19</t>
  </si>
  <si>
    <t>540M87</t>
  </si>
  <si>
    <t>180M18</t>
  </si>
  <si>
    <t>148L60</t>
  </si>
  <si>
    <t>646L78</t>
  </si>
  <si>
    <t>112K85</t>
  </si>
  <si>
    <t>558H70</t>
  </si>
  <si>
    <t>842H54</t>
  </si>
  <si>
    <t>879H31</t>
  </si>
  <si>
    <t>406H96</t>
  </si>
  <si>
    <t>286G40</t>
  </si>
  <si>
    <t>975F92</t>
  </si>
  <si>
    <t>282F97</t>
  </si>
  <si>
    <t>643E46</t>
  </si>
  <si>
    <t>925E76</t>
  </si>
  <si>
    <t>842D68</t>
  </si>
  <si>
    <t>253C93</t>
  </si>
  <si>
    <t>145B84</t>
  </si>
  <si>
    <t>750B62</t>
  </si>
  <si>
    <t>299B40</t>
  </si>
  <si>
    <t>247B88</t>
  </si>
  <si>
    <t>774B87</t>
  </si>
  <si>
    <t>523B80</t>
  </si>
  <si>
    <t>222B82</t>
  </si>
  <si>
    <t>520B33</t>
  </si>
  <si>
    <t>325M49</t>
  </si>
  <si>
    <t>812G19</t>
  </si>
  <si>
    <t>520H72</t>
  </si>
  <si>
    <t>738D97</t>
  </si>
  <si>
    <t>838H73</t>
  </si>
  <si>
    <t>594C47</t>
  </si>
  <si>
    <t>783N28</t>
  </si>
  <si>
    <t>494G43</t>
  </si>
  <si>
    <t>952S13</t>
  </si>
  <si>
    <t>763N80</t>
  </si>
  <si>
    <t>641S85</t>
  </si>
  <si>
    <t>588L10</t>
  </si>
  <si>
    <t>313J10</t>
  </si>
  <si>
    <t>712F77</t>
  </si>
  <si>
    <t>421C48</t>
  </si>
  <si>
    <t>703V38</t>
  </si>
  <si>
    <t>539T38</t>
  </si>
  <si>
    <t>295S65</t>
  </si>
  <si>
    <t>786R74</t>
  </si>
  <si>
    <t>313P48</t>
  </si>
  <si>
    <t>483O24</t>
  </si>
  <si>
    <t>402O23</t>
  </si>
  <si>
    <t>965M81</t>
  </si>
  <si>
    <t>430M66</t>
  </si>
  <si>
    <t>229M72</t>
  </si>
  <si>
    <t>225M10</t>
  </si>
  <si>
    <t>818M39</t>
  </si>
  <si>
    <t>764K37</t>
  </si>
  <si>
    <t>115F18</t>
  </si>
  <si>
    <t>586C57</t>
  </si>
  <si>
    <t>662C58</t>
  </si>
  <si>
    <t>708C77</t>
  </si>
  <si>
    <t>347B78</t>
  </si>
  <si>
    <t>299B58</t>
  </si>
  <si>
    <t>920B31</t>
  </si>
  <si>
    <t>475S32</t>
  </si>
  <si>
    <t>163S33</t>
  </si>
  <si>
    <t>381S76</t>
  </si>
  <si>
    <t>640P33</t>
  </si>
  <si>
    <t>367M54</t>
  </si>
  <si>
    <t>147H44</t>
  </si>
  <si>
    <t>658G88</t>
  </si>
  <si>
    <t>334F10</t>
  </si>
  <si>
    <t>259D57</t>
  </si>
  <si>
    <t>451C84</t>
  </si>
  <si>
    <t>870B79</t>
  </si>
  <si>
    <t>425S84</t>
  </si>
  <si>
    <t>437S67</t>
  </si>
  <si>
    <t>592C50</t>
  </si>
  <si>
    <t>321C22</t>
  </si>
  <si>
    <t>842M44</t>
  </si>
  <si>
    <t>536H83</t>
  </si>
  <si>
    <t>491B10</t>
  </si>
  <si>
    <t>153P99</t>
  </si>
  <si>
    <t>546G50</t>
  </si>
  <si>
    <t>870T14</t>
  </si>
  <si>
    <t>295R71</t>
  </si>
  <si>
    <t>522N39</t>
  </si>
  <si>
    <t>169M13</t>
  </si>
  <si>
    <t>390H59</t>
  </si>
  <si>
    <t>100F72</t>
  </si>
  <si>
    <t>350D30</t>
  </si>
  <si>
    <t>514B76</t>
  </si>
  <si>
    <t>310T21</t>
  </si>
  <si>
    <t>114P90</t>
  </si>
  <si>
    <t>339M86</t>
  </si>
  <si>
    <t>414K70</t>
  </si>
  <si>
    <t>296H14</t>
  </si>
  <si>
    <t>902H23</t>
  </si>
  <si>
    <t>882B67</t>
  </si>
  <si>
    <t>269P97</t>
  </si>
  <si>
    <t>477R85</t>
  </si>
  <si>
    <t>287P94</t>
  </si>
  <si>
    <t>203H35</t>
  </si>
  <si>
    <t>194H44</t>
  </si>
  <si>
    <t>436F24</t>
  </si>
  <si>
    <t>490D27</t>
  </si>
  <si>
    <t>336D63</t>
  </si>
  <si>
    <t>226C61</t>
  </si>
  <si>
    <t>504R79</t>
  </si>
  <si>
    <t>597M46</t>
  </si>
  <si>
    <t>561G21</t>
  </si>
  <si>
    <t>519B87</t>
  </si>
  <si>
    <t>701B42</t>
  </si>
  <si>
    <t>532O31</t>
  </si>
  <si>
    <t>446M47</t>
  </si>
  <si>
    <t>595D51</t>
  </si>
  <si>
    <t>252P25</t>
  </si>
  <si>
    <t>162N51</t>
  </si>
  <si>
    <t>859M53</t>
  </si>
  <si>
    <t>192B60</t>
  </si>
  <si>
    <t>463S36</t>
  </si>
  <si>
    <t>128P92</t>
  </si>
  <si>
    <t>175J26</t>
  </si>
  <si>
    <t>418H53</t>
  </si>
  <si>
    <t>364C87</t>
  </si>
  <si>
    <t>893C82</t>
  </si>
  <si>
    <t>527B97</t>
  </si>
  <si>
    <t>310W28</t>
  </si>
  <si>
    <t>983W12</t>
  </si>
  <si>
    <t>586W67</t>
  </si>
  <si>
    <t>722W76</t>
  </si>
  <si>
    <t>815W34</t>
  </si>
  <si>
    <t>717W35</t>
  </si>
  <si>
    <t>240R63</t>
  </si>
  <si>
    <t>988R30</t>
  </si>
  <si>
    <t>515R31</t>
  </si>
  <si>
    <t>251P24</t>
  </si>
  <si>
    <t>636P47</t>
  </si>
  <si>
    <t>822P65</t>
  </si>
  <si>
    <t>348P78</t>
  </si>
  <si>
    <t>239N47</t>
  </si>
  <si>
    <t>318M18</t>
  </si>
  <si>
    <t>563J24</t>
  </si>
  <si>
    <t>921J33</t>
  </si>
  <si>
    <t>498G97</t>
  </si>
  <si>
    <t>672F32</t>
  </si>
  <si>
    <t>356F33</t>
  </si>
  <si>
    <t>648E50</t>
  </si>
  <si>
    <t>785D96</t>
  </si>
  <si>
    <t>922C62</t>
  </si>
  <si>
    <t>522C53</t>
  </si>
  <si>
    <t>814C24</t>
  </si>
  <si>
    <t>881B80</t>
  </si>
  <si>
    <t>677B89</t>
  </si>
  <si>
    <t>933B14</t>
  </si>
  <si>
    <t>216A77</t>
  </si>
  <si>
    <t>762V40</t>
  </si>
  <si>
    <t>476V26</t>
  </si>
  <si>
    <t>412S40</t>
  </si>
  <si>
    <t>571R57</t>
  </si>
  <si>
    <t>558M47</t>
  </si>
  <si>
    <t>425M35</t>
  </si>
  <si>
    <t>628M62</t>
  </si>
  <si>
    <t>441L76</t>
  </si>
  <si>
    <t>728L88</t>
  </si>
  <si>
    <t>667K24</t>
  </si>
  <si>
    <t>585H17</t>
  </si>
  <si>
    <t>618G41</t>
  </si>
  <si>
    <t>521G44</t>
  </si>
  <si>
    <t>472F89</t>
  </si>
  <si>
    <t>662F88</t>
  </si>
  <si>
    <t>590D81</t>
  </si>
  <si>
    <t>890C64</t>
  </si>
  <si>
    <t>418B54</t>
  </si>
  <si>
    <t>595A20</t>
  </si>
  <si>
    <t>737S22</t>
  </si>
  <si>
    <t>942P49</t>
  </si>
  <si>
    <t>633B90</t>
  </si>
  <si>
    <t>500C87</t>
  </si>
  <si>
    <t>262P68</t>
  </si>
  <si>
    <t>324O43</t>
  </si>
  <si>
    <t>260K23</t>
  </si>
  <si>
    <t>175C81</t>
  </si>
  <si>
    <t>250B97</t>
  </si>
  <si>
    <t>354W90</t>
  </si>
  <si>
    <t>991D71</t>
  </si>
  <si>
    <t>744S89</t>
  </si>
  <si>
    <t>215M67</t>
  </si>
  <si>
    <t>300D45</t>
  </si>
  <si>
    <t>247W59</t>
  </si>
  <si>
    <t>329V89</t>
  </si>
  <si>
    <t>281S44</t>
  </si>
  <si>
    <t>494R73</t>
  </si>
  <si>
    <t>774R48</t>
  </si>
  <si>
    <t>286N88</t>
  </si>
  <si>
    <t>324M96</t>
  </si>
  <si>
    <t>448M49</t>
  </si>
  <si>
    <t>Price</t>
  </si>
  <si>
    <t>807H36</t>
  </si>
  <si>
    <t>Zone</t>
  </si>
  <si>
    <t>351F35</t>
  </si>
  <si>
    <t>Size</t>
  </si>
  <si>
    <t>331R75</t>
  </si>
  <si>
    <t>143H70</t>
  </si>
  <si>
    <t>760H13</t>
  </si>
  <si>
    <t>964C47</t>
  </si>
  <si>
    <t>124B35</t>
  </si>
  <si>
    <t>429A85</t>
  </si>
  <si>
    <t>406B92</t>
  </si>
  <si>
    <t>Shipping Cost</t>
  </si>
  <si>
    <t>Shipping Zone</t>
  </si>
  <si>
    <t>Item#</t>
  </si>
  <si>
    <t>Zones</t>
  </si>
  <si>
    <t>Elliot, Tony</t>
  </si>
  <si>
    <t>Singer, Alvy</t>
  </si>
  <si>
    <t>McMahon, Ed</t>
  </si>
  <si>
    <t>Loman, Willy</t>
  </si>
  <si>
    <t>Kobus, Melissa</t>
  </si>
  <si>
    <t>Riley, Deborah</t>
  </si>
  <si>
    <t>Rodgers, Diana</t>
  </si>
  <si>
    <t>Muscari, Pat</t>
  </si>
  <si>
    <t>Thompson, Sara</t>
  </si>
  <si>
    <t>Tetrazzini, Louisa</t>
  </si>
  <si>
    <t>Quigley, Cherie</t>
  </si>
  <si>
    <t>Bailey, Nancy</t>
  </si>
  <si>
    <t>Robert</t>
  </si>
  <si>
    <t>Kane, Charles F.</t>
  </si>
  <si>
    <t>Scott</t>
  </si>
  <si>
    <t>Adam</t>
  </si>
  <si>
    <t>Mantee, Duke</t>
  </si>
  <si>
    <t>Malloy, Terry</t>
  </si>
  <si>
    <t>Bishop</t>
  </si>
  <si>
    <t>Kimble, Richard</t>
  </si>
  <si>
    <t>Malone</t>
  </si>
  <si>
    <t>Susan</t>
  </si>
  <si>
    <t>Lecter, Hannibal</t>
  </si>
  <si>
    <t>Melish, Fielding</t>
  </si>
  <si>
    <t>Watson, Thomas</t>
  </si>
  <si>
    <t>Malone, Daniel</t>
  </si>
  <si>
    <t>John</t>
  </si>
  <si>
    <t>Firefly, Rufus T.</t>
  </si>
  <si>
    <t>Carol</t>
  </si>
  <si>
    <t>Portnoy, Harold</t>
  </si>
  <si>
    <t>Boesky, Alvin</t>
  </si>
  <si>
    <t>Michael</t>
  </si>
  <si>
    <t>Hollerith, Herman</t>
  </si>
  <si>
    <t>Roy</t>
  </si>
  <si>
    <t>Driftwood, Otis P.</t>
  </si>
  <si>
    <t>Randall</t>
  </si>
  <si>
    <t>Hackenbush, Hugo</t>
  </si>
  <si>
    <t>Sales</t>
  </si>
  <si>
    <t>SS #</t>
  </si>
  <si>
    <t>Names</t>
  </si>
  <si>
    <t>Service Years</t>
  </si>
  <si>
    <t>Ware, David</t>
  </si>
  <si>
    <t>Kennedy, Kimberly</t>
  </si>
  <si>
    <t>Vaughn, Harlon</t>
  </si>
  <si>
    <t>Rogers, Colleen</t>
  </si>
  <si>
    <t>Thomas, Shannon</t>
  </si>
  <si>
    <t>Wright, Brad</t>
  </si>
  <si>
    <t>Norton, Bruce</t>
  </si>
  <si>
    <t>Myers, Marc</t>
  </si>
  <si>
    <t>Snyder, Duane</t>
  </si>
  <si>
    <t>Ramirez, Keith</t>
  </si>
  <si>
    <t>Swanson, Vicki</t>
  </si>
  <si>
    <t>Kirk, Chris</t>
  </si>
  <si>
    <t>Juarez, Neill</t>
  </si>
  <si>
    <t>Richardson, Deborah</t>
  </si>
  <si>
    <t>Kemp, Holly</t>
  </si>
  <si>
    <t>Morales, Linda</t>
  </si>
  <si>
    <t>Espinoza, Derrell</t>
  </si>
  <si>
    <t>Porter, Rachel</t>
  </si>
  <si>
    <t>Wagner, Lynne</t>
  </si>
  <si>
    <t>French, Robert</t>
  </si>
  <si>
    <t>Morton, Brian</t>
  </si>
  <si>
    <t>Wilcox, Robert</t>
  </si>
  <si>
    <t>Clarke, Dennis</t>
  </si>
  <si>
    <t>Mueller, Philip</t>
  </si>
  <si>
    <t>Flores, Angela</t>
  </si>
  <si>
    <t>King, Taslim</t>
  </si>
  <si>
    <t>Gilbert, Shannon</t>
  </si>
  <si>
    <t>Vincent, Guy</t>
  </si>
  <si>
    <t>Vasquez, Michael</t>
  </si>
  <si>
    <t>Hamilton, Theo</t>
  </si>
  <si>
    <t>Douglas, Kenneth</t>
  </si>
  <si>
    <t>Bryant, Douglas</t>
  </si>
  <si>
    <t>Ramos, Jan</t>
  </si>
  <si>
    <t>Velasquez, Clint</t>
  </si>
  <si>
    <t>Grant, Leonard</t>
  </si>
  <si>
    <t>Franklin, Alicia</t>
  </si>
  <si>
    <t>Stewart, Elizabeth</t>
  </si>
  <si>
    <t>Carter, Allan</t>
  </si>
  <si>
    <t>Hopkins, Lisa</t>
  </si>
  <si>
    <t>Wood, Larry</t>
  </si>
  <si>
    <t>Young, Benjamin</t>
  </si>
  <si>
    <t>Turner, Ray</t>
  </si>
  <si>
    <t>Rojas, Charles</t>
  </si>
  <si>
    <t>Logan, Karen</t>
  </si>
  <si>
    <t>Soto, Christopher</t>
  </si>
  <si>
    <t>Newton, Leigh</t>
  </si>
  <si>
    <t>Hill, Robin</t>
  </si>
  <si>
    <t>Kirby, Michael</t>
  </si>
  <si>
    <t>Hurst, Thomas</t>
  </si>
  <si>
    <t>Hampton, Catherine</t>
  </si>
  <si>
    <t>Carey, Andrea</t>
  </si>
  <si>
    <t>Alvarado, Sonia</t>
  </si>
  <si>
    <t>Perry, Christopher</t>
  </si>
  <si>
    <t>Blackburn, Kathryn</t>
  </si>
  <si>
    <t>Gutierrez, Regina</t>
  </si>
  <si>
    <t>Holloway, Christopher</t>
  </si>
  <si>
    <t>Moses, Mark</t>
  </si>
  <si>
    <t>Ferguson, John</t>
  </si>
  <si>
    <t>Cortez, Jack</t>
  </si>
  <si>
    <t>Harrington, Aron</t>
  </si>
  <si>
    <t>Harding, Erin</t>
  </si>
  <si>
    <t>Robles, Charles</t>
  </si>
  <si>
    <t>Hughes, Kevin</t>
  </si>
  <si>
    <t>Davidson, Jaime</t>
  </si>
  <si>
    <t>Edwards, Phillip</t>
  </si>
  <si>
    <t>Hatfield, Carl</t>
  </si>
  <si>
    <t>Cobb, Nicole</t>
  </si>
  <si>
    <t>Dean, Gayla</t>
  </si>
  <si>
    <t>Watson, Christian</t>
  </si>
  <si>
    <t>Gallegos, Rick</t>
  </si>
  <si>
    <t>Chen, Jaime</t>
  </si>
  <si>
    <t>Boyd, Debra</t>
  </si>
  <si>
    <t>Martinez, Kathleen</t>
  </si>
  <si>
    <t>Baldwin, Ray</t>
  </si>
  <si>
    <t>Summers, Harold</t>
  </si>
  <si>
    <t>Robbins, Suzanne</t>
  </si>
  <si>
    <t>Bowen, Kes</t>
  </si>
  <si>
    <t>Montgomery, Christopher</t>
  </si>
  <si>
    <t>McCall, Keith</t>
  </si>
  <si>
    <t>Keller, Jason</t>
  </si>
  <si>
    <t>Clayton, Gregory</t>
  </si>
  <si>
    <t>York, Steven</t>
  </si>
  <si>
    <t>Gonzales, David</t>
  </si>
  <si>
    <t>Peters, Robert</t>
  </si>
  <si>
    <t>Johns, Chad</t>
  </si>
  <si>
    <t>Keith, Thomas</t>
  </si>
  <si>
    <t>Armstrong, David</t>
  </si>
  <si>
    <t>Underwood, Todd</t>
  </si>
  <si>
    <t>Luna, Rodney</t>
  </si>
  <si>
    <t>Robertson, Nathan</t>
  </si>
  <si>
    <t>Miranda, Elena</t>
  </si>
  <si>
    <t>Holt, Robert</t>
  </si>
  <si>
    <t>William, William</t>
  </si>
  <si>
    <t>Duncan, George</t>
  </si>
  <si>
    <t>Bond, John</t>
  </si>
  <si>
    <t>Patton, Corey</t>
  </si>
  <si>
    <t>Brock, Ensley</t>
  </si>
  <si>
    <t>Stephens, Bonnie</t>
  </si>
  <si>
    <t>Caldwell, Pete</t>
  </si>
  <si>
    <t>Riley, David</t>
  </si>
  <si>
    <t>Simon, Sheila</t>
  </si>
  <si>
    <t>Reeves, Greg</t>
  </si>
  <si>
    <t>Estrada, Joan</t>
  </si>
  <si>
    <t>Shaw, Pat</t>
  </si>
  <si>
    <t>Harmon, Paul</t>
  </si>
  <si>
    <t>Bruce, Kevin</t>
  </si>
  <si>
    <t>Gill, Douglas</t>
  </si>
  <si>
    <t>Guerrero, Laura</t>
  </si>
  <si>
    <t>Burns, Fiona</t>
  </si>
  <si>
    <t>Wilkinson, Gregory</t>
  </si>
  <si>
    <t>Roman, Teri</t>
  </si>
  <si>
    <t>Rios, Fredrick</t>
  </si>
  <si>
    <t>Eaton, Cris</t>
  </si>
  <si>
    <t>Stevens, Andrew</t>
  </si>
  <si>
    <t>Roberts, Jackie</t>
  </si>
  <si>
    <t>Grimes, Jeffrey</t>
  </si>
  <si>
    <t>Brown, Donald</t>
  </si>
  <si>
    <t>Harper, Cynthia</t>
  </si>
  <si>
    <t>Todd, Steven</t>
  </si>
  <si>
    <t>Woodard, Charles</t>
  </si>
  <si>
    <t>Coleman, Roque</t>
  </si>
  <si>
    <t>Cross, Marc</t>
  </si>
  <si>
    <t>Kent, Angus</t>
  </si>
  <si>
    <t>Hart, Richard</t>
  </si>
  <si>
    <t>Dorsey, Matthew</t>
  </si>
  <si>
    <t>Cain, Lon</t>
  </si>
  <si>
    <t>Booker, Judith</t>
  </si>
  <si>
    <t>Evans, Rolin</t>
  </si>
  <si>
    <t>Best, Lara</t>
  </si>
  <si>
    <t>Leonard, Paul</t>
  </si>
  <si>
    <t>Boyer, John</t>
  </si>
  <si>
    <t>Hale, Deon</t>
  </si>
  <si>
    <t>Monroe, Justin</t>
  </si>
  <si>
    <t>Green, Kim</t>
  </si>
  <si>
    <t>Howard, Lisa</t>
  </si>
  <si>
    <t>English, David</t>
  </si>
  <si>
    <t>Dalton, Carol</t>
  </si>
  <si>
    <t>Kramer, Faye</t>
  </si>
  <si>
    <t>Patel, Donald</t>
  </si>
  <si>
    <t>Olsen, Ewan</t>
  </si>
  <si>
    <t>Perkins, Donald</t>
  </si>
  <si>
    <t>Drake, Kyle</t>
  </si>
  <si>
    <t>Lloyd, John</t>
  </si>
  <si>
    <t>Montoya, Lisa</t>
  </si>
  <si>
    <t>McDowell, Scott</t>
  </si>
  <si>
    <t>Hodges, Lisa</t>
  </si>
  <si>
    <t>Gallagher, Johnson</t>
  </si>
  <si>
    <t>Warner, Stephen</t>
  </si>
  <si>
    <t>Rivera, Timothy</t>
  </si>
  <si>
    <t>Skinner, Jason</t>
  </si>
  <si>
    <t>Manning, John</t>
  </si>
  <si>
    <t>Serrano, Al</t>
  </si>
  <si>
    <t>Guzman, Don</t>
  </si>
  <si>
    <t>Welch, Michael</t>
  </si>
  <si>
    <t>Weaver, Eric</t>
  </si>
  <si>
    <t>Figueroa, Leonard</t>
  </si>
  <si>
    <t>Sloan, Cindy</t>
  </si>
  <si>
    <t>Ortega, Jeffrey</t>
  </si>
  <si>
    <t>Solis, Daniel</t>
  </si>
  <si>
    <t>Spears, Melanie</t>
  </si>
  <si>
    <t>Duran, Brian</t>
  </si>
  <si>
    <t>Morrison, Julie</t>
  </si>
  <si>
    <t>Byrd, Asa</t>
  </si>
  <si>
    <t>Stone, Brian</t>
  </si>
  <si>
    <t>Murray, Rebecca</t>
  </si>
  <si>
    <t>Santiago, Michael</t>
  </si>
  <si>
    <t>Woodward, Timothy</t>
  </si>
  <si>
    <t>Hobbs, Scott</t>
  </si>
  <si>
    <t>Stanley, Eric</t>
  </si>
  <si>
    <t>Glass, John</t>
  </si>
  <si>
    <t>Bryan, Thomas</t>
  </si>
  <si>
    <t>Sanders, Troy</t>
  </si>
  <si>
    <t>Wiggins, Frank</t>
  </si>
  <si>
    <t>Mercado, David</t>
  </si>
  <si>
    <t>Deleon, Jaquelyn</t>
  </si>
  <si>
    <t>Merritt, Kevin</t>
  </si>
  <si>
    <t>Chang, Gabriel</t>
  </si>
  <si>
    <t>Reed, Larry</t>
  </si>
  <si>
    <t>Hancock, Allen</t>
  </si>
  <si>
    <t>Black, Cliff</t>
  </si>
  <si>
    <t>Conner, Mark</t>
  </si>
  <si>
    <t>Branch, Brady</t>
  </si>
  <si>
    <t>Livingston, Lynette</t>
  </si>
  <si>
    <t>Peterson, Shaun</t>
  </si>
  <si>
    <t>Sweeney, Barbara</t>
  </si>
  <si>
    <t>McConnell, Justin</t>
  </si>
  <si>
    <t>Koch, Danielle</t>
  </si>
  <si>
    <t>Miller, Jessica</t>
  </si>
  <si>
    <t>Castro, Christopher</t>
  </si>
  <si>
    <t>Lawrence, Ronald</t>
  </si>
  <si>
    <t>Ross, Janice</t>
  </si>
  <si>
    <t>Farmer, Suzanne</t>
  </si>
  <si>
    <t>Total</t>
  </si>
  <si>
    <t>How many employees do we have that are full time AND have a job rating of 5</t>
  </si>
  <si>
    <t>How many employees are full time and have a salary over than 60,000</t>
  </si>
  <si>
    <t>What is the average salary of the full time employees who have a job rating of 5</t>
  </si>
  <si>
    <t>Job Rating of 5</t>
  </si>
  <si>
    <t>How much do Full time salaries add up to?</t>
  </si>
  <si>
    <t>Have worked 10 years or over?</t>
  </si>
  <si>
    <t>Team Name</t>
  </si>
  <si>
    <t>First Name</t>
  </si>
  <si>
    <t>Last Name</t>
  </si>
  <si>
    <t>T-Shirt Sizes</t>
  </si>
  <si>
    <t>Registration Fee</t>
  </si>
  <si>
    <t>Andrew's Bulldogs</t>
  </si>
  <si>
    <t>Jake</t>
  </si>
  <si>
    <t>Bollman</t>
  </si>
  <si>
    <t>Adult L</t>
  </si>
  <si>
    <t>What is the average registration fee for Team Hagen?</t>
  </si>
  <si>
    <t>Linda</t>
  </si>
  <si>
    <t>Hodges</t>
  </si>
  <si>
    <t>Brenda</t>
  </si>
  <si>
    <t>Kerns</t>
  </si>
  <si>
    <t>How many Adult L t-shirts do we need to order?</t>
  </si>
  <si>
    <t>Kirschner</t>
  </si>
  <si>
    <t>Becky</t>
  </si>
  <si>
    <t>Meyer</t>
  </si>
  <si>
    <t>How many Adult XL t-shirts  does Team Tiffany have?</t>
  </si>
  <si>
    <t>Bobby</t>
  </si>
  <si>
    <t>Riggleman</t>
  </si>
  <si>
    <t>Michelle</t>
  </si>
  <si>
    <t>Shoemaker</t>
  </si>
  <si>
    <t>What is the total registration fee for Dom Squad?</t>
  </si>
  <si>
    <t>Lindsay</t>
  </si>
  <si>
    <t>Banta</t>
  </si>
  <si>
    <t>Adult M</t>
  </si>
  <si>
    <t>Cassie</t>
  </si>
  <si>
    <t>Davis</t>
  </si>
  <si>
    <t>How many individuals paid over 5 dollars for registration AND ordered Adult M shirts?</t>
  </si>
  <si>
    <t>Durst</t>
  </si>
  <si>
    <t>Colton</t>
  </si>
  <si>
    <t>Groves</t>
  </si>
  <si>
    <t>Gaige</t>
  </si>
  <si>
    <t>Cannon</t>
  </si>
  <si>
    <t>Adult S</t>
  </si>
  <si>
    <t>Dylan</t>
  </si>
  <si>
    <t>Chaplin</t>
  </si>
  <si>
    <t>Couch</t>
  </si>
  <si>
    <t>Andrew</t>
  </si>
  <si>
    <t>Moseley</t>
  </si>
  <si>
    <t>Jackie</t>
  </si>
  <si>
    <t>Blackburn</t>
  </si>
  <si>
    <t>Adult XL</t>
  </si>
  <si>
    <t>Richard</t>
  </si>
  <si>
    <t>Foley</t>
  </si>
  <si>
    <t>Carla</t>
  </si>
  <si>
    <t>Manuel</t>
  </si>
  <si>
    <t>Shannon</t>
  </si>
  <si>
    <t>Newell</t>
  </si>
  <si>
    <t>Woolridge</t>
  </si>
  <si>
    <t>Heather</t>
  </si>
  <si>
    <t>Landrus</t>
  </si>
  <si>
    <t>Adult XXL</t>
  </si>
  <si>
    <t>Adrian</t>
  </si>
  <si>
    <t>Jones</t>
  </si>
  <si>
    <t>Youth L</t>
  </si>
  <si>
    <t>Austin's Crew</t>
  </si>
  <si>
    <t>James</t>
  </si>
  <si>
    <t>DuVall</t>
  </si>
  <si>
    <t>Patten</t>
  </si>
  <si>
    <t>Kim</t>
  </si>
  <si>
    <t>McQueen</t>
  </si>
  <si>
    <t>Christopher' Cowpokes</t>
  </si>
  <si>
    <t>Fern</t>
  </si>
  <si>
    <t>Cutrell</t>
  </si>
  <si>
    <t>Lavern</t>
  </si>
  <si>
    <t>Julick</t>
  </si>
  <si>
    <t>Marva</t>
  </si>
  <si>
    <t>Moore</t>
  </si>
  <si>
    <t>Herman</t>
  </si>
  <si>
    <t>Wyatt</t>
  </si>
  <si>
    <t>Darcey</t>
  </si>
  <si>
    <t>Deffenbaugh</t>
  </si>
  <si>
    <t>Mike</t>
  </si>
  <si>
    <t>Ross</t>
  </si>
  <si>
    <t>Patricia</t>
  </si>
  <si>
    <t>Vance</t>
  </si>
  <si>
    <t>Brock</t>
  </si>
  <si>
    <t>Hyland-Baker</t>
  </si>
  <si>
    <t>Kenneth</t>
  </si>
  <si>
    <t>Baker</t>
  </si>
  <si>
    <t>Youth XS</t>
  </si>
  <si>
    <t>Dom Squad</t>
  </si>
  <si>
    <t>Syreeta</t>
  </si>
  <si>
    <t>Butler</t>
  </si>
  <si>
    <t>Terra</t>
  </si>
  <si>
    <t>Larsen</t>
  </si>
  <si>
    <t>Delores</t>
  </si>
  <si>
    <t>Plowman</t>
  </si>
  <si>
    <t>Traci</t>
  </si>
  <si>
    <t>Shepherd</t>
  </si>
  <si>
    <t>Deb</t>
  </si>
  <si>
    <t>Smith</t>
  </si>
  <si>
    <t>Laney</t>
  </si>
  <si>
    <t>Strater</t>
  </si>
  <si>
    <t>Cathy Jo</t>
  </si>
  <si>
    <t>Ward</t>
  </si>
  <si>
    <t>cari</t>
  </si>
  <si>
    <t>wilson</t>
  </si>
  <si>
    <t>Wendy</t>
  </si>
  <si>
    <t>Yahnke</t>
  </si>
  <si>
    <t>Barbara</t>
  </si>
  <si>
    <t>Bressner</t>
  </si>
  <si>
    <t>Mandy</t>
  </si>
  <si>
    <t>Burgener</t>
  </si>
  <si>
    <t>jamee</t>
  </si>
  <si>
    <t>collins</t>
  </si>
  <si>
    <t>Candace</t>
  </si>
  <si>
    <t>Hettinger</t>
  </si>
  <si>
    <t>Tina</t>
  </si>
  <si>
    <t>Miller</t>
  </si>
  <si>
    <t>Makenzie</t>
  </si>
  <si>
    <t>Ellis</t>
  </si>
  <si>
    <t>Jaina</t>
  </si>
  <si>
    <t>Peoples</t>
  </si>
  <si>
    <t>Ellen</t>
  </si>
  <si>
    <t>Schultz</t>
  </si>
  <si>
    <t>Debbie</t>
  </si>
  <si>
    <t>Butts</t>
  </si>
  <si>
    <t>Krista</t>
  </si>
  <si>
    <t>Fitzgerald</t>
  </si>
  <si>
    <t>Renene</t>
  </si>
  <si>
    <t>Fredericks</t>
  </si>
  <si>
    <t>Chandre</t>
  </si>
  <si>
    <t>Johnson</t>
  </si>
  <si>
    <t>jeremy</t>
  </si>
  <si>
    <t>salter</t>
  </si>
  <si>
    <t>Jaclyn</t>
  </si>
  <si>
    <t>Sams</t>
  </si>
  <si>
    <t>Christy</t>
  </si>
  <si>
    <t>Thompson</t>
  </si>
  <si>
    <t>mike</t>
  </si>
  <si>
    <t>engelman</t>
  </si>
  <si>
    <t>Adult XXXL</t>
  </si>
  <si>
    <t>Amya</t>
  </si>
  <si>
    <t>Bressner-Plowman</t>
  </si>
  <si>
    <t>Youth M</t>
  </si>
  <si>
    <t>jack</t>
  </si>
  <si>
    <t>buford</t>
  </si>
  <si>
    <t>Marino</t>
  </si>
  <si>
    <t>Sarah</t>
  </si>
  <si>
    <t>Windingland</t>
  </si>
  <si>
    <t>Jonathon</t>
  </si>
  <si>
    <t>Hanley</t>
  </si>
  <si>
    <t>Youth S</t>
  </si>
  <si>
    <t>Lorelei</t>
  </si>
  <si>
    <t>Hazel</t>
  </si>
  <si>
    <t>Garett's Gang</t>
  </si>
  <si>
    <t>Paula</t>
  </si>
  <si>
    <t>Berlin</t>
  </si>
  <si>
    <t>Laura</t>
  </si>
  <si>
    <t>Brooks</t>
  </si>
  <si>
    <t>Garett</t>
  </si>
  <si>
    <t>Burgin</t>
  </si>
  <si>
    <t>Cindy</t>
  </si>
  <si>
    <t>Willaman</t>
  </si>
  <si>
    <t>Anglum</t>
  </si>
  <si>
    <t>Nikki</t>
  </si>
  <si>
    <t>Boyer</t>
  </si>
  <si>
    <t>Kelly</t>
  </si>
  <si>
    <t>Meeker</t>
  </si>
  <si>
    <t>Kelsey</t>
  </si>
  <si>
    <t>Roberts</t>
  </si>
  <si>
    <t>Kirsten</t>
  </si>
  <si>
    <t>Thornsbrough</t>
  </si>
  <si>
    <t>Shirley</t>
  </si>
  <si>
    <t>Dieu</t>
  </si>
  <si>
    <t>McGilvrey</t>
  </si>
  <si>
    <t>Judy</t>
  </si>
  <si>
    <t>Moreman</t>
  </si>
  <si>
    <t>Melissa</t>
  </si>
  <si>
    <t>Parson</t>
  </si>
  <si>
    <t>Penny</t>
  </si>
  <si>
    <t>Pruitt</t>
  </si>
  <si>
    <t>Ritchie</t>
  </si>
  <si>
    <t>susie</t>
  </si>
  <si>
    <t>sack</t>
  </si>
  <si>
    <t>Swayze</t>
  </si>
  <si>
    <t>Kurt</t>
  </si>
  <si>
    <t>Thronsbrough</t>
  </si>
  <si>
    <t>McKelvey</t>
  </si>
  <si>
    <t>easton</t>
  </si>
  <si>
    <t>buyno</t>
  </si>
  <si>
    <t>Mick</t>
  </si>
  <si>
    <t>Kathy</t>
  </si>
  <si>
    <t>Go Madeline Go!</t>
  </si>
  <si>
    <t>Cody</t>
  </si>
  <si>
    <t>Killion</t>
  </si>
  <si>
    <t>Madeline</t>
  </si>
  <si>
    <t>McKenna</t>
  </si>
  <si>
    <t>Runck</t>
  </si>
  <si>
    <t>Stevens</t>
  </si>
  <si>
    <t>It takes a Village</t>
  </si>
  <si>
    <t>Jennifer</t>
  </si>
  <si>
    <t>Glass</t>
  </si>
  <si>
    <t>Eric</t>
  </si>
  <si>
    <t>Hoeft</t>
  </si>
  <si>
    <t>Sara</t>
  </si>
  <si>
    <t>Stimson</t>
  </si>
  <si>
    <t>Jennie</t>
  </si>
  <si>
    <t>Alton</t>
  </si>
  <si>
    <t>jada</t>
  </si>
  <si>
    <t>Burr</t>
  </si>
  <si>
    <t>Abby</t>
  </si>
  <si>
    <t>Goad</t>
  </si>
  <si>
    <t>Brandy</t>
  </si>
  <si>
    <t>Strong</t>
  </si>
  <si>
    <t>Brittany</t>
  </si>
  <si>
    <t>Wedig</t>
  </si>
  <si>
    <t>Jayme</t>
  </si>
  <si>
    <t>Zymkie</t>
  </si>
  <si>
    <t>Jacob's Love Bugs</t>
  </si>
  <si>
    <t>Elizabeth</t>
  </si>
  <si>
    <t>Kunz</t>
  </si>
  <si>
    <t>Brandon</t>
  </si>
  <si>
    <t>Meuser</t>
  </si>
  <si>
    <t>Dakota</t>
  </si>
  <si>
    <t>Schroeder</t>
  </si>
  <si>
    <t>Ashley</t>
  </si>
  <si>
    <t>Young</t>
  </si>
  <si>
    <t>Cynthia</t>
  </si>
  <si>
    <t>Freiboth</t>
  </si>
  <si>
    <t>Candice</t>
  </si>
  <si>
    <t>Hardwick</t>
  </si>
  <si>
    <t>BettyJane</t>
  </si>
  <si>
    <t>Eheart</t>
  </si>
  <si>
    <t>Joey's Jesters</t>
  </si>
  <si>
    <t>Darin</t>
  </si>
  <si>
    <t>O'Connell</t>
  </si>
  <si>
    <t>Helen</t>
  </si>
  <si>
    <t>Edwards</t>
  </si>
  <si>
    <t>Coslet</t>
  </si>
  <si>
    <t>Demlow</t>
  </si>
  <si>
    <t>Karen</t>
  </si>
  <si>
    <t>Hackett</t>
  </si>
  <si>
    <t>David</t>
  </si>
  <si>
    <t>Lindsey</t>
  </si>
  <si>
    <t>Kenwood Super Stars</t>
  </si>
  <si>
    <t>amy</t>
  </si>
  <si>
    <t>lamb</t>
  </si>
  <si>
    <t>Maureen's Team</t>
  </si>
  <si>
    <t>Morgan</t>
  </si>
  <si>
    <t>Daly</t>
  </si>
  <si>
    <t>JoAnn</t>
  </si>
  <si>
    <t>Lannon</t>
  </si>
  <si>
    <t>Andy</t>
  </si>
  <si>
    <t>Place</t>
  </si>
  <si>
    <t>Cara</t>
  </si>
  <si>
    <t>Taylor</t>
  </si>
  <si>
    <t>Trish</t>
  </si>
  <si>
    <t>Patrick</t>
  </si>
  <si>
    <t>Rebecca</t>
  </si>
  <si>
    <t>Josh</t>
  </si>
  <si>
    <t>Lynn</t>
  </si>
  <si>
    <t>Noodle</t>
  </si>
  <si>
    <t>Rusty</t>
  </si>
  <si>
    <t>Arseneau</t>
  </si>
  <si>
    <t>Lottinville</t>
  </si>
  <si>
    <t>Jeff</t>
  </si>
  <si>
    <t>Martin</t>
  </si>
  <si>
    <t>Elliot</t>
  </si>
  <si>
    <t>Williams</t>
  </si>
  <si>
    <t>Alexis</t>
  </si>
  <si>
    <t>Mathews</t>
  </si>
  <si>
    <t>Riley</t>
  </si>
  <si>
    <t>Arseneua</t>
  </si>
  <si>
    <t>Sahar's Team</t>
  </si>
  <si>
    <t>Rashid</t>
  </si>
  <si>
    <t>Bashir</t>
  </si>
  <si>
    <t>Katherine</t>
  </si>
  <si>
    <t>Galvin</t>
  </si>
  <si>
    <t>Umer</t>
  </si>
  <si>
    <t>Hassan</t>
  </si>
  <si>
    <t>Jose</t>
  </si>
  <si>
    <t>Rivera</t>
  </si>
  <si>
    <t>Carlos</t>
  </si>
  <si>
    <t>Duarte-Guevara</t>
  </si>
  <si>
    <t>Samson's MIghty Swords</t>
  </si>
  <si>
    <t>High</t>
  </si>
  <si>
    <t>Brendan</t>
  </si>
  <si>
    <t>Wence</t>
  </si>
  <si>
    <t>Seagle</t>
  </si>
  <si>
    <t>Billy</t>
  </si>
  <si>
    <t>Samson</t>
  </si>
  <si>
    <t>Sarah's Shining Stars</t>
  </si>
  <si>
    <t>Tricia</t>
  </si>
  <si>
    <t>Evans</t>
  </si>
  <si>
    <t>Camilla</t>
  </si>
  <si>
    <t>Sanders</t>
  </si>
  <si>
    <t>Sister Act 2011</t>
  </si>
  <si>
    <t>Bergan</t>
  </si>
  <si>
    <t>Shawn</t>
  </si>
  <si>
    <t>Lee</t>
  </si>
  <si>
    <t>Stamatkin</t>
  </si>
  <si>
    <t>Steger</t>
  </si>
  <si>
    <t>Louise</t>
  </si>
  <si>
    <t>Walder</t>
  </si>
  <si>
    <t>Team Allison</t>
  </si>
  <si>
    <t>Axl</t>
  </si>
  <si>
    <t>Denault</t>
  </si>
  <si>
    <t>Ryan</t>
  </si>
  <si>
    <t>Gifford</t>
  </si>
  <si>
    <t>Megan</t>
  </si>
  <si>
    <t>Wright</t>
  </si>
  <si>
    <t>Team Avery</t>
  </si>
  <si>
    <t>Barber</t>
  </si>
  <si>
    <t>Dave</t>
  </si>
  <si>
    <t>Bevins</t>
  </si>
  <si>
    <t>Gary</t>
  </si>
  <si>
    <t>Freedlund</t>
  </si>
  <si>
    <t>Kyle</t>
  </si>
  <si>
    <t>Henrichs</t>
  </si>
  <si>
    <t>Johandes</t>
  </si>
  <si>
    <t>Beth</t>
  </si>
  <si>
    <t>Rieger</t>
  </si>
  <si>
    <t>Van Hoveln</t>
  </si>
  <si>
    <t>Maria</t>
  </si>
  <si>
    <t>Belcher</t>
  </si>
  <si>
    <t>Kasey</t>
  </si>
  <si>
    <t>Kanosky</t>
  </si>
  <si>
    <t>Jordan</t>
  </si>
  <si>
    <t>Naddy</t>
  </si>
  <si>
    <t>Tiffany</t>
  </si>
  <si>
    <t>Szeman</t>
  </si>
  <si>
    <t>rosie</t>
  </si>
  <si>
    <t>curtis</t>
  </si>
  <si>
    <t>Stiegman</t>
  </si>
  <si>
    <t>Matthew</t>
  </si>
  <si>
    <t>Jewell</t>
  </si>
  <si>
    <t>Jared</t>
  </si>
  <si>
    <t>Mohler</t>
  </si>
  <si>
    <t>Ted</t>
  </si>
  <si>
    <t>Zeller</t>
  </si>
  <si>
    <t>Amy</t>
  </si>
  <si>
    <t>Farrow</t>
  </si>
  <si>
    <t>Lilly</t>
  </si>
  <si>
    <t>Kenney</t>
  </si>
  <si>
    <t>Team Brooklyn</t>
  </si>
  <si>
    <t>Casey</t>
  </si>
  <si>
    <t>Gernentz</t>
  </si>
  <si>
    <t>Bland</t>
  </si>
  <si>
    <t>samantha</t>
  </si>
  <si>
    <t>brewer</t>
  </si>
  <si>
    <t>Angela</t>
  </si>
  <si>
    <t>Force</t>
  </si>
  <si>
    <t>Heck</t>
  </si>
  <si>
    <t>Jessica</t>
  </si>
  <si>
    <t>McDade</t>
  </si>
  <si>
    <t>chaney</t>
  </si>
  <si>
    <t>steve</t>
  </si>
  <si>
    <t>fisher</t>
  </si>
  <si>
    <t>Landess</t>
  </si>
  <si>
    <t>Tracy</t>
  </si>
  <si>
    <t>Schumann</t>
  </si>
  <si>
    <t>Hayden</t>
  </si>
  <si>
    <t>Wennerdahl</t>
  </si>
  <si>
    <t>Troy</t>
  </si>
  <si>
    <t>White</t>
  </si>
  <si>
    <t>Jodi</t>
  </si>
  <si>
    <t>Bergrren</t>
  </si>
  <si>
    <t>Ryanna</t>
  </si>
  <si>
    <t>Edenfield</t>
  </si>
  <si>
    <t>Team Colleen (Hoerner)</t>
  </si>
  <si>
    <t>Grace</t>
  </si>
  <si>
    <t>Hansen</t>
  </si>
  <si>
    <t>Matt</t>
  </si>
  <si>
    <t>Kissel</t>
  </si>
  <si>
    <t>Nellie</t>
  </si>
  <si>
    <t>Haug</t>
  </si>
  <si>
    <t>Katie</t>
  </si>
  <si>
    <t>Zimmerman</t>
  </si>
  <si>
    <t>Maggie</t>
  </si>
  <si>
    <t>Tinkoff</t>
  </si>
  <si>
    <t>Adult M,Adult L</t>
  </si>
  <si>
    <t>Bamert</t>
  </si>
  <si>
    <t>Paige</t>
  </si>
  <si>
    <t>Hoerner</t>
  </si>
  <si>
    <t>Phillips</t>
  </si>
  <si>
    <t>Team Ellie</t>
  </si>
  <si>
    <t>Lundmark</t>
  </si>
  <si>
    <t>Terry</t>
  </si>
  <si>
    <t>Steven</t>
  </si>
  <si>
    <t>Whitaker</t>
  </si>
  <si>
    <t>Mindy</t>
  </si>
  <si>
    <t>Nelson</t>
  </si>
  <si>
    <t>Pacholski</t>
  </si>
  <si>
    <t>Team Hagen</t>
  </si>
  <si>
    <t>Jason</t>
  </si>
  <si>
    <t>Atkisson</t>
  </si>
  <si>
    <t>Erika</t>
  </si>
  <si>
    <t>Boettcher</t>
  </si>
  <si>
    <t>Borden</t>
  </si>
  <si>
    <t>Weeks</t>
  </si>
  <si>
    <t>Wilhelm</t>
  </si>
  <si>
    <t>Barker</t>
  </si>
  <si>
    <t>Family</t>
  </si>
  <si>
    <t>Camille</t>
  </si>
  <si>
    <t>Griffin</t>
  </si>
  <si>
    <t>Mary Jo</t>
  </si>
  <si>
    <t>Licht</t>
  </si>
  <si>
    <t>Sadi</t>
  </si>
  <si>
    <t>O'Donnell</t>
  </si>
  <si>
    <t>Bethany</t>
  </si>
  <si>
    <t>Parker</t>
  </si>
  <si>
    <t>Hollee</t>
  </si>
  <si>
    <t>Trent</t>
  </si>
  <si>
    <t>kayla</t>
  </si>
  <si>
    <t>bell</t>
  </si>
  <si>
    <t>julia</t>
  </si>
  <si>
    <t>bryant</t>
  </si>
  <si>
    <t>Angi</t>
  </si>
  <si>
    <t>Riesberg</t>
  </si>
  <si>
    <t>Edward</t>
  </si>
  <si>
    <t>Reisburg</t>
  </si>
  <si>
    <t>Braydon</t>
  </si>
  <si>
    <t>Reisberg</t>
  </si>
  <si>
    <t>Team Isannah</t>
  </si>
  <si>
    <t>Emma</t>
  </si>
  <si>
    <t>Rannebarger</t>
  </si>
  <si>
    <t>Pawlicki</t>
  </si>
  <si>
    <t>Team Kara</t>
  </si>
  <si>
    <t>Kara</t>
  </si>
  <si>
    <t>Januzik</t>
  </si>
  <si>
    <t>Team Kinser</t>
  </si>
  <si>
    <t>tina</t>
  </si>
  <si>
    <t>kinser</t>
  </si>
  <si>
    <t>Kinser jr.</t>
  </si>
  <si>
    <t>jason</t>
  </si>
  <si>
    <t>kinser sr.</t>
  </si>
  <si>
    <t>Team Lilly Bug</t>
  </si>
  <si>
    <t>Decka</t>
  </si>
  <si>
    <t>Beem</t>
  </si>
  <si>
    <t>Marilyn</t>
  </si>
  <si>
    <t>Carroll</t>
  </si>
  <si>
    <t>Julee</t>
  </si>
  <si>
    <t>Team Lily</t>
  </si>
  <si>
    <t>Frailey</t>
  </si>
  <si>
    <t>Suzanne</t>
  </si>
  <si>
    <t>Yoder</t>
  </si>
  <si>
    <t>Carter-Smith</t>
  </si>
  <si>
    <t>Team Mia Allyn</t>
  </si>
  <si>
    <t>Jerri</t>
  </si>
  <si>
    <t>Boley</t>
  </si>
  <si>
    <t>Goldenstein</t>
  </si>
  <si>
    <t>Carter</t>
  </si>
  <si>
    <t>Pitcher</t>
  </si>
  <si>
    <t>trystan</t>
  </si>
  <si>
    <t>tapia</t>
  </si>
  <si>
    <t>Jamie</t>
  </si>
  <si>
    <t>Walker</t>
  </si>
  <si>
    <t>Rody</t>
  </si>
  <si>
    <t>Negangard</t>
  </si>
  <si>
    <t>Team Reed</t>
  </si>
  <si>
    <t>Lori</t>
  </si>
  <si>
    <t>Griffith</t>
  </si>
  <si>
    <t>Hal</t>
  </si>
  <si>
    <t>Lincoln</t>
  </si>
  <si>
    <t>Reed</t>
  </si>
  <si>
    <t>Kathryn</t>
  </si>
  <si>
    <t>Wood</t>
  </si>
  <si>
    <t>Tammy</t>
  </si>
  <si>
    <t>Bennett</t>
  </si>
  <si>
    <t>Darla</t>
  </si>
  <si>
    <t>Stanfield</t>
  </si>
  <si>
    <t>Weber</t>
  </si>
  <si>
    <t>TEAM TIFFANY</t>
  </si>
  <si>
    <t>Bob</t>
  </si>
  <si>
    <t>Carleton</t>
  </si>
  <si>
    <t>Amanda</t>
  </si>
  <si>
    <t>Childers</t>
  </si>
  <si>
    <t>Tom</t>
  </si>
  <si>
    <t>Corum</t>
  </si>
  <si>
    <t>bev</t>
  </si>
  <si>
    <t>foster</t>
  </si>
  <si>
    <t>Steve</t>
  </si>
  <si>
    <t>Freeman</t>
  </si>
  <si>
    <t>Max</t>
  </si>
  <si>
    <t>Funston</t>
  </si>
  <si>
    <t>Jim</t>
  </si>
  <si>
    <t>Gannaway</t>
  </si>
  <si>
    <t>Brian</t>
  </si>
  <si>
    <t>Gardner</t>
  </si>
  <si>
    <t>Grindley</t>
  </si>
  <si>
    <t>Hand</t>
  </si>
  <si>
    <t>Hentges</t>
  </si>
  <si>
    <t>jes</t>
  </si>
  <si>
    <t>hethman</t>
  </si>
  <si>
    <t>Chris</t>
  </si>
  <si>
    <t>Isenhower</t>
  </si>
  <si>
    <t>Keller</t>
  </si>
  <si>
    <t>Evelyn</t>
  </si>
  <si>
    <t>Luckett</t>
  </si>
  <si>
    <t>Sadie</t>
  </si>
  <si>
    <t>Mabry</t>
  </si>
  <si>
    <t>Erna</t>
  </si>
  <si>
    <t>Mennenga</t>
  </si>
  <si>
    <t>Oglesby</t>
  </si>
  <si>
    <t>Passalacqua</t>
  </si>
  <si>
    <t>Paul</t>
  </si>
  <si>
    <t>Pawlenko</t>
  </si>
  <si>
    <t>Melanie</t>
  </si>
  <si>
    <t>Schelling</t>
  </si>
  <si>
    <t>Kaitlynn</t>
  </si>
  <si>
    <t>Stigall</t>
  </si>
  <si>
    <t>Sutherland</t>
  </si>
  <si>
    <t>courtney</t>
  </si>
  <si>
    <t>thorndyke</t>
  </si>
  <si>
    <t>Wheeler</t>
  </si>
  <si>
    <t>Breen</t>
  </si>
  <si>
    <t>Davison</t>
  </si>
  <si>
    <t>Marla</t>
  </si>
  <si>
    <t>Deval</t>
  </si>
  <si>
    <t>Holly</t>
  </si>
  <si>
    <t>Douglas</t>
  </si>
  <si>
    <t>Ester</t>
  </si>
  <si>
    <t>Krystal</t>
  </si>
  <si>
    <t>Grady</t>
  </si>
  <si>
    <t>Mary</t>
  </si>
  <si>
    <t>Kriegel</t>
  </si>
  <si>
    <t>Reifsteck</t>
  </si>
  <si>
    <t>Jessie</t>
  </si>
  <si>
    <t>Tipsword</t>
  </si>
  <si>
    <t>Dianne</t>
  </si>
  <si>
    <t>Wilcoxon</t>
  </si>
  <si>
    <t>Wondra</t>
  </si>
  <si>
    <t>Ann</t>
  </si>
  <si>
    <t>Cameron</t>
  </si>
  <si>
    <t>Wynonna</t>
  </si>
  <si>
    <t>Crook</t>
  </si>
  <si>
    <t>Noah</t>
  </si>
  <si>
    <t>Dowling</t>
  </si>
  <si>
    <t>Celeste</t>
  </si>
  <si>
    <t>Eichelberger</t>
  </si>
  <si>
    <t>Kalynne</t>
  </si>
  <si>
    <t>Ewerks</t>
  </si>
  <si>
    <t>Bailea</t>
  </si>
  <si>
    <t>Herbert</t>
  </si>
  <si>
    <t>Hyunmi</t>
  </si>
  <si>
    <t>Kang</t>
  </si>
  <si>
    <t>Mekinna</t>
  </si>
  <si>
    <t>Morris</t>
  </si>
  <si>
    <t>Staci</t>
  </si>
  <si>
    <t>Palmisano</t>
  </si>
  <si>
    <t>Allison</t>
  </si>
  <si>
    <t>Perry</t>
  </si>
  <si>
    <t>adult S</t>
  </si>
  <si>
    <t>Mariah</t>
  </si>
  <si>
    <t>Rector</t>
  </si>
  <si>
    <t>Kindra</t>
  </si>
  <si>
    <t>Reimer</t>
  </si>
  <si>
    <t>Marcela</t>
  </si>
  <si>
    <t>Soundara</t>
  </si>
  <si>
    <t>Chelsea</t>
  </si>
  <si>
    <t>Terven</t>
  </si>
  <si>
    <t>Todd</t>
  </si>
  <si>
    <t>Peggy</t>
  </si>
  <si>
    <t>Buck</t>
  </si>
  <si>
    <t>Shelby</t>
  </si>
  <si>
    <t>Creek</t>
  </si>
  <si>
    <t>Gray</t>
  </si>
  <si>
    <t>Liz</t>
  </si>
  <si>
    <t>Page</t>
  </si>
  <si>
    <t>Ryder</t>
  </si>
  <si>
    <t>Freddie</t>
  </si>
  <si>
    <t>Brown</t>
  </si>
  <si>
    <t>Maude</t>
  </si>
  <si>
    <t>Coleman</t>
  </si>
  <si>
    <t>Shaul</t>
  </si>
  <si>
    <t>Sharon</t>
  </si>
  <si>
    <t>Czubak</t>
  </si>
  <si>
    <t>Rhoades</t>
  </si>
  <si>
    <t>Janice</t>
  </si>
  <si>
    <t>Rosiak</t>
  </si>
  <si>
    <t>LaRyssa</t>
  </si>
  <si>
    <t>Herrington</t>
  </si>
  <si>
    <t>Team Walking Tornado</t>
  </si>
  <si>
    <t>Henry</t>
  </si>
  <si>
    <t>sue</t>
  </si>
  <si>
    <t>Moody</t>
  </si>
  <si>
    <t>Gregor</t>
  </si>
  <si>
    <t>Vacketta</t>
  </si>
  <si>
    <t>The "B" Team</t>
  </si>
  <si>
    <t>Diana</t>
  </si>
  <si>
    <t>Blincoe</t>
  </si>
  <si>
    <t>Annette</t>
  </si>
  <si>
    <t>Fairchild</t>
  </si>
  <si>
    <t>Kalli</t>
  </si>
  <si>
    <t>Goudy</t>
  </si>
  <si>
    <t>Richelle</t>
  </si>
  <si>
    <t>Hudson</t>
  </si>
  <si>
    <t>Logan</t>
  </si>
  <si>
    <t>Ingold</t>
  </si>
  <si>
    <t>Linares</t>
  </si>
  <si>
    <t>Norman</t>
  </si>
  <si>
    <t>Schall</t>
  </si>
  <si>
    <t>Danielle</t>
  </si>
  <si>
    <t>Slater</t>
  </si>
  <si>
    <t>Jerry</t>
  </si>
  <si>
    <t>Stokes</t>
  </si>
  <si>
    <t>Rae</t>
  </si>
  <si>
    <t>Cappellano</t>
  </si>
  <si>
    <t>Fitton</t>
  </si>
  <si>
    <t>Renee</t>
  </si>
  <si>
    <t>Naskrent</t>
  </si>
  <si>
    <t>Janis or Jan</t>
  </si>
  <si>
    <t>Ostendorf</t>
  </si>
  <si>
    <t>Robin</t>
  </si>
  <si>
    <t>Strufe</t>
  </si>
  <si>
    <t>Herb</t>
  </si>
  <si>
    <t>Theesfeld</t>
  </si>
  <si>
    <t>Two Peas in a Pod</t>
  </si>
  <si>
    <t>Lyla</t>
  </si>
  <si>
    <t>McGuire</t>
  </si>
  <si>
    <t>Courtney</t>
  </si>
  <si>
    <t>Owen</t>
  </si>
  <si>
    <t>Walters</t>
  </si>
  <si>
    <t>Ella</t>
  </si>
  <si>
    <t>Weaver</t>
  </si>
  <si>
    <t>University of Illinois - Department of Special Education</t>
  </si>
  <si>
    <t>Bonati</t>
  </si>
  <si>
    <t>Clayton</t>
  </si>
  <si>
    <t>catherine</t>
  </si>
  <si>
    <t>corr</t>
  </si>
  <si>
    <t>Zanton</t>
  </si>
  <si>
    <t>Lisa</t>
  </si>
  <si>
    <t>Allen</t>
  </si>
  <si>
    <t>Debra</t>
  </si>
  <si>
    <t>Crabtree</t>
  </si>
  <si>
    <t>Natalie</t>
  </si>
  <si>
    <t>Danner</t>
  </si>
  <si>
    <t>Kimberly</t>
  </si>
  <si>
    <t>Hile</t>
  </si>
  <si>
    <t>Luminita</t>
  </si>
  <si>
    <t>Marcus Hartle</t>
  </si>
  <si>
    <t>Shelton</t>
  </si>
  <si>
    <t>Caitlin</t>
  </si>
  <si>
    <t>Stone</t>
  </si>
  <si>
    <t>Svenningsen</t>
  </si>
  <si>
    <t>Chemello</t>
  </si>
  <si>
    <t>Hamlin</t>
  </si>
  <si>
    <t>Zach</t>
  </si>
  <si>
    <t>Utley</t>
  </si>
  <si>
    <t>Jenna</t>
  </si>
  <si>
    <t>Kandah</t>
  </si>
  <si>
    <t>Hudgins</t>
  </si>
  <si>
    <t>Harrah</t>
  </si>
  <si>
    <t>Julie</t>
  </si>
  <si>
    <t>Pickens</t>
  </si>
  <si>
    <t>Rath</t>
  </si>
  <si>
    <t>Lauren</t>
  </si>
  <si>
    <t>Wojcik</t>
  </si>
  <si>
    <t>Gina</t>
  </si>
  <si>
    <t>Carrillo</t>
  </si>
  <si>
    <t>Kayla</t>
  </si>
  <si>
    <t>Ensign</t>
  </si>
  <si>
    <t>Meagan</t>
  </si>
  <si>
    <t>Hynes</t>
  </si>
  <si>
    <t>Bri</t>
  </si>
  <si>
    <t>Kilgallon</t>
  </si>
  <si>
    <t>Adriana</t>
  </si>
  <si>
    <t>Santiago</t>
  </si>
  <si>
    <t>Katharyn</t>
  </si>
  <si>
    <t>StCyr</t>
  </si>
  <si>
    <t>Kat</t>
  </si>
  <si>
    <t>Vedas</t>
  </si>
  <si>
    <t>Wallace</t>
  </si>
  <si>
    <t>Lyndi</t>
  </si>
  <si>
    <t>Ferguson</t>
  </si>
  <si>
    <t>maribeth</t>
  </si>
  <si>
    <t>holhubner</t>
  </si>
  <si>
    <t>Give bonus to people who havea job rating of 4 or 5 AND have a Full Time job</t>
  </si>
  <si>
    <t>Give bonus if you have a job rating of 4 or higher OR you are Full Time</t>
  </si>
  <si>
    <t>What is the average salary of Full Time employees?</t>
  </si>
  <si>
    <t>January 1, 1900 is assigned 1</t>
  </si>
  <si>
    <t>January 1, 2010 is assigned 40179</t>
  </si>
  <si>
    <t>.999999999 represents 23:59:59, which is 11:59PM</t>
  </si>
  <si>
    <t>0=0:00:00 which represents 12:00AM</t>
  </si>
  <si>
    <t>Outlander Spices</t>
  </si>
  <si>
    <t>Commission report</t>
  </si>
  <si>
    <t>Sales goal:</t>
  </si>
  <si>
    <t>Salesperson</t>
  </si>
  <si>
    <t>Sales per quarter</t>
  </si>
  <si>
    <t>Total sales</t>
  </si>
  <si>
    <t>Commission</t>
  </si>
  <si>
    <t>Qtr1</t>
  </si>
  <si>
    <t>Qtr2</t>
  </si>
  <si>
    <t>Qtr3</t>
  </si>
  <si>
    <t>Qtr4</t>
  </si>
  <si>
    <t>Bill MacArthur</t>
  </si>
  <si>
    <t>Jamie Morrison</t>
  </si>
  <si>
    <t>Maureen O'Connor</t>
  </si>
  <si>
    <t>Rebecca Austin</t>
  </si>
  <si>
    <t>Paul Anderson</t>
  </si>
  <si>
    <t>Cynthia Roberts</t>
  </si>
  <si>
    <t>Rita Greg</t>
  </si>
  <si>
    <t>Trevor Johnson</t>
  </si>
  <si>
    <t>Kevin Meyers</t>
  </si>
  <si>
    <t>Adam Long</t>
  </si>
  <si>
    <t>Kendra James</t>
  </si>
  <si>
    <t>Michael Lee</t>
  </si>
  <si>
    <t>Sandra Lawrence</t>
  </si>
  <si>
    <t>Mary Smith</t>
  </si>
  <si>
    <t>Annie Philips</t>
  </si>
  <si>
    <t>Training completed</t>
  </si>
  <si>
    <t xml:space="preserve">Year-end bonus </t>
  </si>
  <si>
    <t xml:space="preserve">Winner's Circle </t>
  </si>
  <si>
    <t>Further training</t>
  </si>
  <si>
    <t>No</t>
  </si>
  <si>
    <t>Yes</t>
  </si>
  <si>
    <t>Sales analysis</t>
  </si>
  <si>
    <t>Current year sales target per store: $15,000</t>
  </si>
  <si>
    <t>Store code</t>
  </si>
  <si>
    <t>Region</t>
  </si>
  <si>
    <t>Prior year</t>
  </si>
  <si>
    <t>Current year</t>
  </si>
  <si>
    <t>Increase/ decrease in sales</t>
  </si>
  <si>
    <t># Stores meeting current goals:</t>
  </si>
  <si>
    <t>S001</t>
  </si>
  <si>
    <t>East</t>
  </si>
  <si>
    <t>S002</t>
  </si>
  <si>
    <t>West</t>
  </si>
  <si>
    <t>S003</t>
  </si>
  <si>
    <t>North</t>
  </si>
  <si>
    <t>S004</t>
  </si>
  <si>
    <t>S005</t>
  </si>
  <si>
    <t>South</t>
  </si>
  <si>
    <t>S006</t>
  </si>
  <si>
    <t>S007</t>
  </si>
  <si>
    <t>S008</t>
  </si>
  <si>
    <t>S009</t>
  </si>
  <si>
    <t>S010</t>
  </si>
  <si>
    <t>S011</t>
  </si>
  <si>
    <t>S012</t>
  </si>
  <si>
    <t>S013</t>
  </si>
  <si>
    <t>S014</t>
  </si>
  <si>
    <t>S015</t>
  </si>
  <si>
    <t>Summary</t>
  </si>
  <si>
    <t>Total sales-prior year</t>
  </si>
  <si>
    <t>Total sales-current year</t>
  </si>
  <si>
    <t>Current year average</t>
  </si>
  <si>
    <t>Increase above target</t>
  </si>
  <si>
    <t>Stores over target</t>
  </si>
  <si>
    <t>Average increase</t>
  </si>
  <si>
    <t>Sales targets</t>
  </si>
  <si>
    <t>City</t>
  </si>
  <si>
    <t>Prior year sales</t>
  </si>
  <si>
    <t>Target sales for current year</t>
  </si>
  <si>
    <t>Atlanta</t>
  </si>
  <si>
    <t>Boston</t>
  </si>
  <si>
    <t>Chicago</t>
  </si>
  <si>
    <t>Colorado</t>
  </si>
  <si>
    <t>Dallas</t>
  </si>
  <si>
    <t>Las Vegas</t>
  </si>
  <si>
    <t>Los Angeles</t>
  </si>
  <si>
    <t>Miami</t>
  </si>
  <si>
    <t>Phoenix</t>
  </si>
  <si>
    <t>San Diego</t>
  </si>
  <si>
    <t>San Francisco</t>
  </si>
  <si>
    <t>San Jose</t>
  </si>
  <si>
    <t>Seattle</t>
  </si>
  <si>
    <t>Washington</t>
  </si>
  <si>
    <t>Employee information</t>
  </si>
  <si>
    <t>Today's date</t>
  </si>
  <si>
    <t>Emp code</t>
  </si>
  <si>
    <t>Empl #</t>
  </si>
  <si>
    <t>Hire date</t>
  </si>
  <si>
    <t>Years of service</t>
  </si>
  <si>
    <t>Davis Lee</t>
  </si>
  <si>
    <t>43-320</t>
  </si>
  <si>
    <t>Malcolm Pingault</t>
  </si>
  <si>
    <t>16-891</t>
  </si>
  <si>
    <t>42-901</t>
  </si>
  <si>
    <t>Diana Stone</t>
  </si>
  <si>
    <t>16-281</t>
  </si>
  <si>
    <t>Sandy Stewart</t>
  </si>
  <si>
    <t>43-129</t>
  </si>
  <si>
    <t>43-561</t>
  </si>
  <si>
    <t>Nikki Cleary</t>
  </si>
  <si>
    <t>43-836</t>
  </si>
  <si>
    <t>Rob Dukes</t>
  </si>
  <si>
    <t>16-328</t>
  </si>
  <si>
    <t>Tammy Heiret</t>
  </si>
  <si>
    <t>16-987</t>
  </si>
  <si>
    <t>16-429</t>
  </si>
  <si>
    <t>Melissa James</t>
  </si>
  <si>
    <t>16-129</t>
  </si>
  <si>
    <t>Wendy Alto</t>
  </si>
  <si>
    <t>43-730</t>
  </si>
  <si>
    <t>Sonia McCormick</t>
  </si>
  <si>
    <t>16-192</t>
  </si>
  <si>
    <t>Roger Williams</t>
  </si>
  <si>
    <t>43-763</t>
  </si>
  <si>
    <t>43-133</t>
  </si>
  <si>
    <t>42-800</t>
  </si>
  <si>
    <t>16-111</t>
  </si>
  <si>
    <t>43-487</t>
  </si>
  <si>
    <t>43-314</t>
  </si>
  <si>
    <t>16-586</t>
  </si>
  <si>
    <t>Stuart Young</t>
  </si>
  <si>
    <t>16-750</t>
  </si>
  <si>
    <t>David Ford</t>
  </si>
  <si>
    <t>43-786</t>
  </si>
  <si>
    <t>43-409</t>
  </si>
  <si>
    <t>Michelle Washington</t>
  </si>
  <si>
    <t>16-023</t>
  </si>
  <si>
    <t>Shannon Lee</t>
  </si>
  <si>
    <t>42-601</t>
  </si>
  <si>
    <t>Melinda McGregor</t>
  </si>
  <si>
    <t>42-672</t>
  </si>
  <si>
    <t>James Overmire</t>
  </si>
  <si>
    <t>43-190</t>
  </si>
  <si>
    <t>42-090</t>
  </si>
  <si>
    <t xml:space="preserve">Outlander Spices </t>
  </si>
  <si>
    <t>Training Project</t>
  </si>
  <si>
    <t>Start date</t>
  </si>
  <si>
    <t>End date</t>
  </si>
  <si>
    <t># of workdays</t>
  </si>
  <si>
    <t># workdays w/o holidays</t>
  </si>
  <si>
    <t>Company holidays</t>
  </si>
  <si>
    <t>Phase I</t>
  </si>
  <si>
    <t>Phase II</t>
  </si>
  <si>
    <t>Phase III</t>
  </si>
  <si>
    <t>Employee ID</t>
  </si>
  <si>
    <t>In</t>
  </si>
  <si>
    <t>Lunch (in hours)</t>
  </si>
  <si>
    <t>Out</t>
  </si>
  <si>
    <t>Total Hours</t>
  </si>
  <si>
    <t>Search</t>
  </si>
  <si>
    <t>Results</t>
  </si>
  <si>
    <t>Earnings</t>
  </si>
  <si>
    <t>E001</t>
  </si>
  <si>
    <t>SSN</t>
  </si>
  <si>
    <t>Human resources</t>
  </si>
  <si>
    <t>E002</t>
  </si>
  <si>
    <t>Accounts</t>
  </si>
  <si>
    <t>E003</t>
  </si>
  <si>
    <t>Administration</t>
  </si>
  <si>
    <t>E004</t>
  </si>
  <si>
    <t>Marketing</t>
  </si>
  <si>
    <t>E005</t>
  </si>
  <si>
    <t>Customer support</t>
  </si>
  <si>
    <t>E006</t>
  </si>
  <si>
    <t>E007</t>
  </si>
  <si>
    <t>E008</t>
  </si>
  <si>
    <t>E009</t>
  </si>
  <si>
    <t>E010</t>
  </si>
  <si>
    <t>E011</t>
  </si>
  <si>
    <t>E012</t>
  </si>
  <si>
    <t>E013</t>
  </si>
  <si>
    <t>E014</t>
  </si>
  <si>
    <t>E015</t>
  </si>
  <si>
    <t>E016</t>
  </si>
  <si>
    <t>E017</t>
  </si>
  <si>
    <t>E018</t>
  </si>
  <si>
    <t>E019</t>
  </si>
  <si>
    <t>E020</t>
  </si>
  <si>
    <t>E021</t>
  </si>
  <si>
    <t>E022</t>
  </si>
  <si>
    <t>E023</t>
  </si>
  <si>
    <t>Jesse Bennet</t>
  </si>
  <si>
    <t>E024</t>
  </si>
  <si>
    <t>James Owens</t>
  </si>
  <si>
    <t>E025</t>
  </si>
  <si>
    <t>Pamela Carter</t>
  </si>
  <si>
    <t>E026</t>
  </si>
  <si>
    <t>Anna Morris</t>
  </si>
  <si>
    <t>E027</t>
  </si>
  <si>
    <t>Rita Lawson</t>
  </si>
  <si>
    <t>E028</t>
  </si>
  <si>
    <t>Sam Peters</t>
  </si>
  <si>
    <t>E029</t>
  </si>
  <si>
    <t>Julie George</t>
  </si>
  <si>
    <t>E030</t>
  </si>
  <si>
    <t>E031</t>
  </si>
  <si>
    <t>E032</t>
  </si>
  <si>
    <t>E033</t>
  </si>
  <si>
    <t>E034</t>
  </si>
  <si>
    <t>E035</t>
  </si>
  <si>
    <t>Tina Ralls</t>
  </si>
  <si>
    <t>E036</t>
  </si>
  <si>
    <t>Administraion</t>
  </si>
  <si>
    <t>E037</t>
  </si>
  <si>
    <t>E038</t>
  </si>
  <si>
    <t>E039</t>
  </si>
  <si>
    <t>Julia Stockton</t>
  </si>
  <si>
    <t>E040</t>
  </si>
  <si>
    <t>Discount table</t>
  </si>
  <si>
    <t>Result</t>
  </si>
  <si>
    <t>Purchase Amount</t>
  </si>
  <si>
    <t>Discount%</t>
  </si>
  <si>
    <t>Amount</t>
  </si>
  <si>
    <t>Profit Information</t>
  </si>
  <si>
    <t>Gross Profit</t>
  </si>
  <si>
    <t>Net Profit</t>
  </si>
  <si>
    <t>% Profit</t>
  </si>
  <si>
    <t>Cost of sales</t>
  </si>
  <si>
    <t>Gross profit</t>
  </si>
  <si>
    <t>Overhead</t>
  </si>
  <si>
    <t>Net profit</t>
  </si>
  <si>
    <t>Profit %</t>
  </si>
  <si>
    <t>Employee softball team shirts</t>
  </si>
  <si>
    <t>Emp #</t>
  </si>
  <si>
    <t>Division</t>
  </si>
  <si>
    <t>Manager</t>
  </si>
  <si>
    <t>Paid</t>
  </si>
  <si>
    <t>bill macArthur</t>
  </si>
  <si>
    <t>Sales and Marketing</t>
  </si>
  <si>
    <t>xxl</t>
  </si>
  <si>
    <t>Y</t>
  </si>
  <si>
    <t>shannon lee</t>
  </si>
  <si>
    <t>Acquisition</t>
  </si>
  <si>
    <t>xs</t>
  </si>
  <si>
    <t>melinda mcgregor</t>
  </si>
  <si>
    <t>s</t>
  </si>
  <si>
    <t>james overmire</t>
  </si>
  <si>
    <t>m</t>
  </si>
  <si>
    <t>roger williams</t>
  </si>
  <si>
    <t>Support</t>
  </si>
  <si>
    <t>xl</t>
  </si>
  <si>
    <t>annie philips</t>
  </si>
  <si>
    <t>Executive</t>
  </si>
  <si>
    <t>l</t>
  </si>
  <si>
    <t>N</t>
  </si>
  <si>
    <t>melissa james</t>
  </si>
  <si>
    <t>mary smith</t>
  </si>
  <si>
    <t>rita greg</t>
  </si>
  <si>
    <t>trevor johnson</t>
  </si>
  <si>
    <t>paul anderson</t>
  </si>
  <si>
    <t>rebecca austin</t>
  </si>
  <si>
    <t>cynthia roberts</t>
  </si>
  <si>
    <t>michael lee</t>
  </si>
  <si>
    <t>sandra lawrence</t>
  </si>
  <si>
    <t>kendra james</t>
  </si>
  <si>
    <t>kevin meyers</t>
  </si>
  <si>
    <t>adam long</t>
  </si>
  <si>
    <t>Product</t>
  </si>
  <si>
    <t>Anise Seeds</t>
  </si>
  <si>
    <t>Cassia</t>
  </si>
  <si>
    <t>Anise</t>
  </si>
  <si>
    <t>If your job rating is a 5 you will get a bonus of 1,000 otherwise you will get $0</t>
  </si>
  <si>
    <t>If your job rating is 4 or 5 you will get a bonus of 1,000 otherwise you will get a 0</t>
  </si>
  <si>
    <t>If your job rating is a 4 or 5 you will get 5% of your salary</t>
  </si>
  <si>
    <t>If your job rating is 4 or 5 you will get bonus of 1,000, if your job rating is a 3 you will get a bonus of 500, if your job rating is 1 or 2 you will nothing</t>
  </si>
  <si>
    <t>Give bonus if you have a job rating of 4 or higher OR you are Full Time AND have over 10 years of service</t>
  </si>
  <si>
    <t>Inventory</t>
  </si>
  <si>
    <t>Unit price</t>
  </si>
  <si>
    <t>Units sold</t>
  </si>
  <si>
    <t>Angelica Root</t>
  </si>
  <si>
    <t>Annatto Seed</t>
  </si>
  <si>
    <t>Asafoetida Powder</t>
  </si>
  <si>
    <t>Basil Leaf (Ground)</t>
  </si>
  <si>
    <t>Basil Leaf (Whole)</t>
  </si>
  <si>
    <t>Caraway Seed (Ground)</t>
  </si>
  <si>
    <t>Caraway Seed (Whole)</t>
  </si>
  <si>
    <t>Cardamom Seed (Ground)</t>
  </si>
  <si>
    <t>Cardamom Seed (Whole)</t>
  </si>
  <si>
    <t>Carob Powder (Raw)</t>
  </si>
  <si>
    <t xml:space="preserve">Employee identification number </t>
  </si>
  <si>
    <t>Relative position</t>
  </si>
  <si>
    <t>Enter name</t>
  </si>
  <si>
    <t>Search based on name</t>
  </si>
  <si>
    <t>C</t>
  </si>
  <si>
    <t>B</t>
  </si>
  <si>
    <t>A</t>
  </si>
  <si>
    <t>D</t>
  </si>
  <si>
    <t>If your job rating is a 5 you will get 1,000 otherwise the cell will say No Bonus</t>
  </si>
  <si>
    <t>If your job rating is a 5 your will get 1,000 otherwise the cell will be blank</t>
  </si>
  <si>
    <t>Performance analysis</t>
  </si>
  <si>
    <t>Increase in sales</t>
  </si>
  <si>
    <t>% Increase in sales</t>
  </si>
  <si>
    <t>Performance grade</t>
  </si>
  <si>
    <t>Above 25%</t>
  </si>
  <si>
    <t>15% - 25%</t>
  </si>
  <si>
    <t>0% - 15%</t>
  </si>
  <si>
    <t>Below 0%</t>
  </si>
  <si>
    <t>Formula for cell F5:</t>
  </si>
  <si>
    <t>=IF(E5&gt;25%,"A",IF(E5&gt;15%,"B", IF(E5&gt;0%,"C","D")))</t>
  </si>
  <si>
    <t>Task</t>
  </si>
  <si>
    <t>Done</t>
  </si>
  <si>
    <t>% Done</t>
  </si>
  <si>
    <t>Rate</t>
  </si>
  <si>
    <t>Allowance</t>
  </si>
  <si>
    <t>Allowance with Percentages</t>
  </si>
  <si>
    <t>Do the dishes</t>
  </si>
  <si>
    <t>Not Done</t>
  </si>
  <si>
    <t>Mow the lawn</t>
  </si>
  <si>
    <t>Take out the garbage</t>
  </si>
  <si>
    <t>Walk the dog</t>
  </si>
  <si>
    <t>Total Allowance</t>
  </si>
  <si>
    <t>If you completed your task you get your allowance rate, if not you get 0</t>
  </si>
  <si>
    <t>If you completed over 50% of your task then multiply your percentage done with your rate, if you didn't get over 50% of your task done then you get a negative rate</t>
  </si>
  <si>
    <t>Bob the Builder - Charge Sheet</t>
  </si>
  <si>
    <t>Item</t>
  </si>
  <si>
    <t>Hours</t>
  </si>
  <si>
    <t>Rates</t>
  </si>
  <si>
    <t>Removing old plaster</t>
  </si>
  <si>
    <t>Standard</t>
  </si>
  <si>
    <t>Overtime</t>
  </si>
  <si>
    <t>Brew time</t>
  </si>
  <si>
    <t>Preparing walls</t>
  </si>
  <si>
    <t>Plastering walls</t>
  </si>
  <si>
    <t>Accidentally knocking off some new plaster</t>
  </si>
  <si>
    <t>Replastering bits knocked off</t>
  </si>
  <si>
    <t>Skimming</t>
  </si>
  <si>
    <t>Clear up</t>
  </si>
  <si>
    <t>Labour total</t>
  </si>
  <si>
    <t>Employee #</t>
  </si>
  <si>
    <t>Last name</t>
  </si>
  <si>
    <t>First name</t>
  </si>
  <si>
    <t>Pay grade</t>
  </si>
  <si>
    <t>Review completed</t>
  </si>
  <si>
    <t>E001Y009</t>
  </si>
  <si>
    <t>E002Y010</t>
  </si>
  <si>
    <t>E003N009</t>
  </si>
  <si>
    <t>E004Y013</t>
  </si>
  <si>
    <t>E005Y008</t>
  </si>
  <si>
    <t>E006Y010</t>
  </si>
  <si>
    <t>E007N012</t>
  </si>
  <si>
    <t>E008N006</t>
  </si>
  <si>
    <t>E009N012</t>
  </si>
  <si>
    <t>E010Y009</t>
  </si>
  <si>
    <t>E011Y010</t>
  </si>
  <si>
    <t>E012N009</t>
  </si>
  <si>
    <t>E013Y015</t>
  </si>
  <si>
    <t>E014N010</t>
  </si>
  <si>
    <t>E015N011</t>
  </si>
  <si>
    <t>E016N014</t>
  </si>
  <si>
    <t>E017Y015</t>
  </si>
  <si>
    <t>E018N011</t>
  </si>
  <si>
    <t>E019N009</t>
  </si>
  <si>
    <t>Day Hired</t>
  </si>
  <si>
    <t>The NETWORKDAYS function returns the number of weekdays (weekends excluded) between two dates.</t>
  </si>
  <si>
    <t>If you supply a list of holidays, the NETWORKDAYS function returns the number of workdays (weekends and holidays excluded) between two dates.</t>
  </si>
  <si>
    <t>The WORKDAY function is (almost) the opposite of the NETWORKDAYS function. It returns the date before or after a specified number of weekdays (weekends excluded).</t>
  </si>
  <si>
    <t>The YEAR function is a Date/Time function that is used for calculating the year number from a given date.</t>
  </si>
  <si>
    <t xml:space="preserve"> The WEEKDAY function in Excel returns a number from 1 (Sunday) to 7 (Saturday) representing the day of the week of a date. </t>
  </si>
  <si>
    <t>The NOW function returns the current data and time</t>
  </si>
  <si>
    <t>If they had no commission OR have not completed training we want it to say No bonus.  Otherwise multiply total sales by 1.5%</t>
  </si>
  <si>
    <t>Year End Bonus</t>
  </si>
  <si>
    <t>Winners Circle</t>
  </si>
  <si>
    <t>Further Training</t>
  </si>
  <si>
    <t>If their sales are less than B4 say recommended, if not leave blank</t>
  </si>
  <si>
    <t>You want to know who has completed training AND has total sales of over 12,000, say Yes, if not say nothing</t>
  </si>
  <si>
    <t>Write a nested if function that multiplies the commission by the total sales based on the total sale amount</t>
  </si>
  <si>
    <t>Write an if function that gives each employee a 2% comission if they met or exceeded their sales goal</t>
  </si>
  <si>
    <t>Workday function</t>
  </si>
  <si>
    <r>
      <t>FIND</t>
    </r>
    <r>
      <rPr>
        <sz val="11"/>
        <rFont val="Calibri"/>
        <family val="2"/>
      </rPr>
      <t xml:space="preserve"> function locates the position of a character or string within another string</t>
    </r>
  </si>
  <si>
    <t>FIND(find text, within text, start_num)</t>
  </si>
  <si>
    <r>
      <t>LEN</t>
    </r>
    <r>
      <rPr>
        <sz val="11"/>
        <rFont val="Calibri"/>
        <family val="2"/>
      </rPr>
      <t xml:space="preserve"> function will return the number of characters of any string you specify.</t>
    </r>
  </si>
  <si>
    <t>LEN(text)</t>
  </si>
  <si>
    <t>The TODAY function returns the current date</t>
  </si>
  <si>
    <t>=</t>
  </si>
  <si>
    <t>&gt;=</t>
  </si>
  <si>
    <t>&lt;=</t>
  </si>
  <si>
    <t>Equal: are two things equal?</t>
  </si>
  <si>
    <t>&lt;&gt; </t>
  </si>
  <si>
    <t>Not: are two things not equal? Type less than symbol, then greater than symbol.</t>
  </si>
  <si>
    <t>&gt; </t>
  </si>
  <si>
    <t>Greater than: is the thing on the left greater than the thing on the right?</t>
  </si>
  <si>
    <t>Greater than or equal to: is the thing on the left greater than or equal to the thing on the right?</t>
  </si>
  <si>
    <t>&lt; </t>
  </si>
  <si>
    <t>Less than: is the thing on the left less than the thing on the right?</t>
  </si>
  <si>
    <t>Less than or equal to: is the thing on the left less than or equal to the thing on the right?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</si>
</sst>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m/d/yyyy;@"/>
    <numFmt numFmtId="167" formatCode="[h]:mm:ss;@"/>
    <numFmt numFmtId="168" formatCode="[h]:mm"/>
    <numFmt numFmtId="169" formatCode="000\-00\-0000"/>
    <numFmt numFmtId="170" formatCode="0.0%"/>
    <numFmt numFmtId="171" formatCode="0_);\(0\)"/>
    <numFmt numFmtId="172" formatCode="General_)"/>
    <numFmt numFmtId="173" formatCode="0.00_)"/>
    <numFmt numFmtId="174" formatCode="&quot;$&quot;#,##0.00"/>
    <numFmt numFmtId="175" formatCode="[$-F400]h:mm:ss\ AM/PM"/>
    <numFmt numFmtId="176" formatCode="&quot;$&quot;#,##0"/>
    <numFmt numFmtId="177" formatCode="[$-409]h:mm\ AM/PM;@"/>
    <numFmt numFmtId="178" formatCode="00\-0000"/>
    <numFmt numFmtId="179" formatCode="[$-F800]dddd\,\ mmmm\ dd\,\ yyyy"/>
    <numFmt numFmtId="180" formatCode="h:mm;@"/>
    <numFmt numFmtId="181" formatCode="_([$$-409]* #,##0.00_);_([$$-409]* \(#,##0.00\);_([$$-409]* &quot;-&quot;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indexed="52"/>
      <name val="Calibri"/>
      <family val="2"/>
      <scheme val="minor"/>
    </font>
    <font>
      <sz val="10"/>
      <name val="Courier"/>
      <family val="3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2"/>
      <name val="Arial"/>
      <family val="2"/>
    </font>
    <font>
      <b/>
      <sz val="16"/>
      <name val="Calibri"/>
      <family val="2"/>
    </font>
    <font>
      <b/>
      <i/>
      <sz val="14"/>
      <name val="Arial"/>
      <family val="2"/>
    </font>
    <font>
      <b/>
      <sz val="11"/>
      <color rgb="FF000080"/>
      <name val="Arial"/>
      <family val="2"/>
    </font>
    <font>
      <b/>
      <sz val="10"/>
      <color rgb="FF000080"/>
      <name val="Arial Baltic"/>
      <family val="2"/>
      <charset val="186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0"/>
      <color theme="1"/>
      <name val="Arial"/>
    </font>
    <font>
      <b/>
      <i/>
      <sz val="11"/>
      <color theme="1"/>
      <name val="Calibri"/>
      <family val="2"/>
      <scheme val="minor"/>
    </font>
    <font>
      <sz val="9"/>
      <color rgb="FF666666"/>
      <name val="Arial"/>
      <family val="2"/>
    </font>
    <font>
      <sz val="11"/>
      <color rgb="FF7030A0"/>
      <name val="Calibri"/>
      <family val="2"/>
    </font>
  </fonts>
  <fills count="6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theme="9" tint="0.79998168889431442"/>
      </patternFill>
    </fill>
    <fill>
      <patternFill patternType="solid">
        <fgColor rgb="FFFFFF66"/>
        <bgColor theme="9" tint="0.5999938962981048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969696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3">
    <xf numFmtId="0" fontId="0" fillId="0" borderId="0"/>
    <xf numFmtId="43" fontId="7" fillId="0" borderId="0" applyFont="0" applyFill="0" applyBorder="0" applyAlignment="0" applyProtection="0"/>
    <xf numFmtId="0" fontId="8" fillId="2" borderId="1"/>
    <xf numFmtId="0" fontId="7" fillId="0" borderId="0"/>
    <xf numFmtId="0" fontId="6" fillId="0" borderId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2" fontId="16" fillId="0" borderId="0"/>
    <xf numFmtId="172" fontId="16" fillId="0" borderId="0"/>
    <xf numFmtId="0" fontId="4" fillId="15" borderId="0" applyNumberFormat="0" applyBorder="0" applyAlignment="0" applyProtection="0"/>
    <xf numFmtId="0" fontId="28" fillId="0" borderId="0"/>
    <xf numFmtId="0" fontId="3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40" fillId="40" borderId="50"/>
    <xf numFmtId="0" fontId="41" fillId="0" borderId="0" applyAlignment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79" fontId="7" fillId="0" borderId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6" borderId="0" applyNumberFormat="0" applyBorder="0" applyAlignment="0" applyProtection="0"/>
    <xf numFmtId="0" fontId="23" fillId="47" borderId="0" applyNumberFormat="0" applyBorder="0" applyAlignment="0" applyProtection="0"/>
    <xf numFmtId="0" fontId="27" fillId="48" borderId="23" applyNumberFormat="0" applyAlignment="0" applyProtection="0"/>
    <xf numFmtId="0" fontId="17" fillId="49" borderId="25" applyNumberFormat="0" applyAlignment="0" applyProtection="0"/>
    <xf numFmtId="0" fontId="22" fillId="50" borderId="0" applyNumberFormat="0" applyBorder="0" applyAlignment="0" applyProtection="0"/>
    <xf numFmtId="0" fontId="25" fillId="51" borderId="23" applyNumberFormat="0" applyAlignment="0" applyProtection="0"/>
    <xf numFmtId="0" fontId="24" fillId="52" borderId="0" applyNumberFormat="0" applyBorder="0" applyAlignment="0" applyProtection="0"/>
    <xf numFmtId="0" fontId="7" fillId="53" borderId="26" applyNumberFormat="0" applyFont="0" applyAlignment="0" applyProtection="0"/>
    <xf numFmtId="0" fontId="26" fillId="48" borderId="24" applyNumberFormat="0" applyAlignment="0" applyProtection="0"/>
    <xf numFmtId="0" fontId="42" fillId="0" borderId="0"/>
    <xf numFmtId="9" fontId="42" fillId="0" borderId="0" applyFont="0" applyFill="0" applyBorder="0" applyAlignment="0" applyProtection="0"/>
    <xf numFmtId="0" fontId="2" fillId="0" borderId="0"/>
    <xf numFmtId="0" fontId="13" fillId="0" borderId="0"/>
    <xf numFmtId="0" fontId="1" fillId="0" borderId="0"/>
    <xf numFmtId="0" fontId="50" fillId="0" borderId="0"/>
    <xf numFmtId="0" fontId="1" fillId="15" borderId="0" applyNumberFormat="0" applyBorder="0" applyAlignment="0" applyProtection="0"/>
  </cellStyleXfs>
  <cellXfs count="388">
    <xf numFmtId="0" fontId="0" fillId="0" borderId="0" xfId="0"/>
    <xf numFmtId="0" fontId="10" fillId="3" borderId="2" xfId="0" applyFont="1" applyFill="1" applyBorder="1" applyAlignment="1" applyProtection="1">
      <alignment horizontal="left" vertical="top"/>
    </xf>
    <xf numFmtId="0" fontId="10" fillId="3" borderId="2" xfId="0" applyFont="1" applyFill="1" applyBorder="1" applyAlignment="1" applyProtection="1">
      <alignment horizontal="center" vertical="top"/>
    </xf>
    <xf numFmtId="0" fontId="10" fillId="3" borderId="2" xfId="0" applyFont="1" applyFill="1" applyBorder="1" applyAlignment="1" applyProtection="1">
      <alignment vertical="top"/>
    </xf>
    <xf numFmtId="0" fontId="10" fillId="3" borderId="2" xfId="0" applyFont="1" applyFill="1" applyBorder="1" applyAlignment="1" applyProtection="1">
      <alignment horizontal="right" vertical="top"/>
    </xf>
    <xf numFmtId="0" fontId="11" fillId="0" borderId="0" xfId="0" applyFont="1" applyProtection="1"/>
    <xf numFmtId="164" fontId="11" fillId="0" borderId="0" xfId="1" applyNumberFormat="1" applyFont="1" applyFill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Fill="1" applyProtection="1"/>
    <xf numFmtId="15" fontId="10" fillId="3" borderId="2" xfId="0" applyNumberFormat="1" applyFont="1" applyFill="1" applyBorder="1" applyAlignment="1" applyProtection="1">
      <alignment horizontal="right" vertical="top"/>
    </xf>
    <xf numFmtId="15" fontId="11" fillId="0" borderId="0" xfId="0" applyNumberFormat="1" applyFont="1" applyProtection="1"/>
    <xf numFmtId="15" fontId="11" fillId="0" borderId="0" xfId="1" applyNumberFormat="1" applyFont="1" applyProtection="1"/>
    <xf numFmtId="15" fontId="11" fillId="0" borderId="0" xfId="0" applyNumberFormat="1" applyFont="1" applyBorder="1" applyProtection="1"/>
    <xf numFmtId="0" fontId="10" fillId="3" borderId="2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Protection="1"/>
    <xf numFmtId="0" fontId="11" fillId="0" borderId="0" xfId="3" applyFont="1"/>
    <xf numFmtId="0" fontId="11" fillId="0" borderId="0" xfId="3" applyFont="1" applyAlignment="1"/>
    <xf numFmtId="14" fontId="11" fillId="0" borderId="0" xfId="3" applyNumberFormat="1" applyFont="1"/>
    <xf numFmtId="15" fontId="11" fillId="0" borderId="0" xfId="3" applyNumberFormat="1" applyFont="1"/>
    <xf numFmtId="0" fontId="11" fillId="0" borderId="0" xfId="3" applyNumberFormat="1" applyFont="1"/>
    <xf numFmtId="165" fontId="11" fillId="0" borderId="0" xfId="3" applyNumberFormat="1" applyFont="1"/>
    <xf numFmtId="0" fontId="10" fillId="0" borderId="0" xfId="3" applyFont="1"/>
    <xf numFmtId="166" fontId="11" fillId="0" borderId="0" xfId="5" applyNumberFormat="1" applyFont="1"/>
    <xf numFmtId="0" fontId="11" fillId="0" borderId="3" xfId="3" applyFont="1" applyBorder="1"/>
    <xf numFmtId="167" fontId="11" fillId="0" borderId="0" xfId="3" applyNumberFormat="1" applyFont="1"/>
    <xf numFmtId="0" fontId="10" fillId="4" borderId="3" xfId="3" applyFont="1" applyFill="1" applyBorder="1" applyAlignment="1">
      <alignment horizontal="left"/>
    </xf>
    <xf numFmtId="14" fontId="11" fillId="4" borderId="3" xfId="3" applyNumberFormat="1" applyFont="1" applyFill="1" applyBorder="1"/>
    <xf numFmtId="14" fontId="11" fillId="0" borderId="0" xfId="3" applyNumberFormat="1" applyFont="1" applyAlignment="1"/>
    <xf numFmtId="168" fontId="11" fillId="0" borderId="0" xfId="3" applyNumberFormat="1" applyFont="1"/>
    <xf numFmtId="15" fontId="10" fillId="5" borderId="3" xfId="3" applyNumberFormat="1" applyFont="1" applyFill="1" applyBorder="1"/>
    <xf numFmtId="0" fontId="11" fillId="5" borderId="3" xfId="3" applyFont="1" applyFill="1" applyBorder="1"/>
    <xf numFmtId="14" fontId="11" fillId="5" borderId="3" xfId="3" applyNumberFormat="1" applyFont="1" applyFill="1" applyBorder="1"/>
    <xf numFmtId="15" fontId="11" fillId="0" borderId="3" xfId="3" applyNumberFormat="1" applyFont="1" applyBorder="1"/>
    <xf numFmtId="15" fontId="10" fillId="0" borderId="0" xfId="3" applyNumberFormat="1" applyFont="1"/>
    <xf numFmtId="0" fontId="10" fillId="4" borderId="3" xfId="3" applyFont="1" applyFill="1" applyBorder="1"/>
    <xf numFmtId="20" fontId="11" fillId="0" borderId="0" xfId="3" applyNumberFormat="1" applyFont="1"/>
    <xf numFmtId="18" fontId="11" fillId="0" borderId="0" xfId="3" applyNumberFormat="1" applyFont="1"/>
    <xf numFmtId="0" fontId="10" fillId="0" borderId="0" xfId="3" applyFont="1" applyAlignment="1"/>
    <xf numFmtId="20" fontId="10" fillId="0" borderId="0" xfId="3" applyNumberFormat="1" applyFont="1" applyAlignment="1"/>
    <xf numFmtId="0" fontId="12" fillId="0" borderId="0" xfId="3" applyFont="1"/>
    <xf numFmtId="0" fontId="11" fillId="0" borderId="0" xfId="3" applyFont="1" applyProtection="1"/>
    <xf numFmtId="164" fontId="11" fillId="0" borderId="0" xfId="1" applyNumberFormat="1" applyFont="1" applyProtection="1"/>
    <xf numFmtId="0" fontId="11" fillId="0" borderId="0" xfId="3" applyFont="1" applyFill="1" applyProtection="1"/>
    <xf numFmtId="15" fontId="11" fillId="0" borderId="0" xfId="3" applyNumberFormat="1" applyFont="1" applyProtection="1"/>
    <xf numFmtId="15" fontId="11" fillId="0" borderId="0" xfId="3" applyNumberFormat="1" applyFont="1" applyBorder="1" applyProtection="1"/>
    <xf numFmtId="0" fontId="12" fillId="0" borderId="0" xfId="3" applyFont="1" applyFill="1" applyBorder="1"/>
    <xf numFmtId="164" fontId="12" fillId="0" borderId="0" xfId="3" applyNumberFormat="1" applyFont="1" applyFill="1" applyBorder="1"/>
    <xf numFmtId="1" fontId="12" fillId="0" borderId="0" xfId="1" applyNumberFormat="1" applyFont="1" applyFill="1" applyBorder="1" applyAlignment="1">
      <alignment horizontal="center"/>
    </xf>
    <xf numFmtId="164" fontId="12" fillId="0" borderId="0" xfId="1" applyNumberFormat="1" applyFont="1" applyFill="1" applyBorder="1"/>
    <xf numFmtId="10" fontId="12" fillId="0" borderId="0" xfId="10" applyNumberFormat="1" applyFont="1" applyFill="1" applyBorder="1"/>
    <xf numFmtId="0" fontId="12" fillId="0" borderId="0" xfId="3" applyFont="1" applyBorder="1"/>
    <xf numFmtId="170" fontId="15" fillId="6" borderId="4" xfId="10" applyNumberFormat="1" applyFont="1" applyFill="1" applyBorder="1"/>
    <xf numFmtId="9" fontId="15" fillId="6" borderId="4" xfId="10" applyNumberFormat="1" applyFont="1" applyFill="1" applyBorder="1"/>
    <xf numFmtId="3" fontId="15" fillId="6" borderId="5" xfId="1" applyNumberFormat="1" applyFont="1" applyFill="1" applyBorder="1"/>
    <xf numFmtId="170" fontId="15" fillId="7" borderId="4" xfId="10" applyNumberFormat="1" applyFont="1" applyFill="1" applyBorder="1"/>
    <xf numFmtId="9" fontId="15" fillId="7" borderId="4" xfId="10" applyNumberFormat="1" applyFont="1" applyFill="1" applyBorder="1"/>
    <xf numFmtId="3" fontId="15" fillId="7" borderId="5" xfId="1" applyNumberFormat="1" applyFont="1" applyFill="1" applyBorder="1"/>
    <xf numFmtId="9" fontId="11" fillId="8" borderId="2" xfId="3" applyNumberFormat="1" applyFont="1" applyFill="1" applyBorder="1" applyProtection="1"/>
    <xf numFmtId="0" fontId="11" fillId="8" borderId="2" xfId="3" applyFont="1" applyFill="1" applyBorder="1" applyProtection="1"/>
    <xf numFmtId="164" fontId="11" fillId="8" borderId="2" xfId="1" applyNumberFormat="1" applyFont="1" applyFill="1" applyBorder="1" applyProtection="1"/>
    <xf numFmtId="171" fontId="11" fillId="8" borderId="2" xfId="1" applyNumberFormat="1" applyFont="1" applyFill="1" applyBorder="1" applyProtection="1"/>
    <xf numFmtId="0" fontId="15" fillId="0" borderId="4" xfId="3" applyNumberFormat="1" applyFont="1" applyFill="1" applyBorder="1" applyAlignment="1">
      <alignment horizontal="center"/>
    </xf>
    <xf numFmtId="0" fontId="15" fillId="0" borderId="5" xfId="3" applyNumberFormat="1" applyFont="1" applyFill="1" applyBorder="1" applyAlignment="1">
      <alignment horizontal="right"/>
    </xf>
    <xf numFmtId="0" fontId="12" fillId="0" borderId="0" xfId="3" applyFont="1" applyFill="1"/>
    <xf numFmtId="0" fontId="14" fillId="9" borderId="2" xfId="3" applyFont="1" applyFill="1" applyBorder="1" applyAlignment="1">
      <alignment horizontal="center" wrapText="1"/>
    </xf>
    <xf numFmtId="1" fontId="14" fillId="9" borderId="2" xfId="1" applyNumberFormat="1" applyFont="1" applyFill="1" applyBorder="1" applyAlignment="1">
      <alignment horizontal="center"/>
    </xf>
    <xf numFmtId="0" fontId="14" fillId="9" borderId="2" xfId="3" applyFont="1" applyFill="1" applyBorder="1" applyAlignment="1">
      <alignment horizontal="right"/>
    </xf>
    <xf numFmtId="0" fontId="14" fillId="9" borderId="2" xfId="3" applyFont="1" applyFill="1" applyBorder="1" applyAlignment="1">
      <alignment horizontal="left"/>
    </xf>
    <xf numFmtId="0" fontId="10" fillId="0" borderId="9" xfId="3" applyFont="1" applyBorder="1" applyAlignment="1" applyProtection="1">
      <alignment vertical="center"/>
    </xf>
    <xf numFmtId="0" fontId="10" fillId="3" borderId="2" xfId="3" applyFont="1" applyFill="1" applyBorder="1" applyAlignment="1" applyProtection="1">
      <alignment horizontal="right" vertical="top"/>
    </xf>
    <xf numFmtId="164" fontId="10" fillId="3" borderId="2" xfId="1" applyNumberFormat="1" applyFont="1" applyFill="1" applyBorder="1" applyAlignment="1" applyProtection="1">
      <alignment vertical="top"/>
    </xf>
    <xf numFmtId="0" fontId="10" fillId="3" borderId="2" xfId="3" applyFont="1" applyFill="1" applyBorder="1" applyAlignment="1" applyProtection="1">
      <alignment vertical="top"/>
    </xf>
    <xf numFmtId="15" fontId="10" fillId="3" borderId="2" xfId="3" applyNumberFormat="1" applyFont="1" applyFill="1" applyBorder="1" applyAlignment="1" applyProtection="1">
      <alignment horizontal="right" vertical="top"/>
    </xf>
    <xf numFmtId="0" fontId="10" fillId="3" borderId="2" xfId="3" applyFont="1" applyFill="1" applyBorder="1" applyAlignment="1" applyProtection="1">
      <alignment horizontal="left" vertical="top"/>
    </xf>
    <xf numFmtId="0" fontId="12" fillId="0" borderId="0" xfId="3" applyNumberFormat="1" applyFont="1" applyBorder="1"/>
    <xf numFmtId="0" fontId="12" fillId="0" borderId="0" xfId="11" applyNumberFormat="1" applyFont="1" applyAlignment="1" applyProtection="1">
      <alignment horizontal="left"/>
    </xf>
    <xf numFmtId="0" fontId="12" fillId="0" borderId="0" xfId="3" applyNumberFormat="1" applyFont="1"/>
    <xf numFmtId="0" fontId="12" fillId="0" borderId="10" xfId="3" applyFont="1" applyFill="1" applyBorder="1"/>
    <xf numFmtId="0" fontId="12" fillId="0" borderId="11" xfId="3" applyFont="1" applyFill="1" applyBorder="1"/>
    <xf numFmtId="0" fontId="12" fillId="0" borderId="12" xfId="3" applyFont="1" applyFill="1" applyBorder="1"/>
    <xf numFmtId="0" fontId="12" fillId="0" borderId="13" xfId="3" applyFont="1" applyFill="1" applyBorder="1"/>
    <xf numFmtId="0" fontId="12" fillId="10" borderId="2" xfId="3" applyNumberFormat="1" applyFont="1" applyFill="1" applyBorder="1" applyAlignment="1">
      <alignment horizontal="right"/>
    </xf>
    <xf numFmtId="0" fontId="12" fillId="10" borderId="2" xfId="3" applyNumberFormat="1" applyFont="1" applyFill="1" applyBorder="1"/>
    <xf numFmtId="0" fontId="12" fillId="0" borderId="0" xfId="3" applyFont="1" applyAlignment="1">
      <alignment horizontal="center"/>
    </xf>
    <xf numFmtId="43" fontId="12" fillId="0" borderId="0" xfId="1" applyFont="1"/>
    <xf numFmtId="4" fontId="12" fillId="11" borderId="3" xfId="1" applyNumberFormat="1" applyFont="1" applyFill="1" applyBorder="1"/>
    <xf numFmtId="0" fontId="14" fillId="0" borderId="0" xfId="3" applyFont="1"/>
    <xf numFmtId="0" fontId="12" fillId="0" borderId="0" xfId="3" applyFont="1" applyFill="1" applyBorder="1" applyAlignment="1"/>
    <xf numFmtId="0" fontId="12" fillId="13" borderId="0" xfId="3" applyFont="1" applyFill="1" applyAlignment="1"/>
    <xf numFmtId="0" fontId="12" fillId="12" borderId="0" xfId="3" applyFont="1" applyFill="1" applyAlignment="1"/>
    <xf numFmtId="169" fontId="11" fillId="0" borderId="0" xfId="1" applyNumberFormat="1" applyFont="1" applyBorder="1"/>
    <xf numFmtId="0" fontId="11" fillId="0" borderId="0" xfId="3" applyFont="1" applyBorder="1"/>
    <xf numFmtId="169" fontId="11" fillId="0" borderId="0" xfId="3" applyNumberFormat="1" applyFont="1" applyBorder="1"/>
    <xf numFmtId="172" fontId="11" fillId="0" borderId="0" xfId="12" applyFont="1" applyBorder="1" applyAlignment="1" applyProtection="1">
      <alignment horizontal="left"/>
    </xf>
    <xf numFmtId="164" fontId="12" fillId="0" borderId="0" xfId="1" applyNumberFormat="1" applyFont="1"/>
    <xf numFmtId="173" fontId="11" fillId="0" borderId="0" xfId="12" applyNumberFormat="1" applyFont="1" applyBorder="1" applyAlignment="1" applyProtection="1">
      <alignment horizontal="left"/>
    </xf>
    <xf numFmtId="0" fontId="10" fillId="0" borderId="0" xfId="3" applyFont="1" applyBorder="1" applyAlignment="1">
      <alignment horizontal="center"/>
    </xf>
    <xf numFmtId="164" fontId="10" fillId="3" borderId="2" xfId="1" applyNumberFormat="1" applyFont="1" applyFill="1" applyBorder="1" applyAlignment="1" applyProtection="1">
      <alignment horizontal="right" vertical="top"/>
    </xf>
    <xf numFmtId="164" fontId="11" fillId="0" borderId="0" xfId="1" applyNumberFormat="1" applyFont="1" applyFill="1" applyAlignment="1" applyProtection="1"/>
    <xf numFmtId="43" fontId="11" fillId="0" borderId="0" xfId="1" applyFont="1" applyProtection="1"/>
    <xf numFmtId="164" fontId="11" fillId="0" borderId="0" xfId="3" applyNumberFormat="1" applyFont="1" applyProtection="1"/>
    <xf numFmtId="43" fontId="11" fillId="0" borderId="0" xfId="3" applyNumberFormat="1" applyFont="1" applyProtection="1"/>
    <xf numFmtId="164" fontId="11" fillId="0" borderId="0" xfId="1" applyNumberFormat="1" applyFont="1" applyAlignment="1" applyProtection="1"/>
    <xf numFmtId="0" fontId="10" fillId="3" borderId="2" xfId="3" applyNumberFormat="1" applyFont="1" applyFill="1" applyBorder="1" applyAlignment="1" applyProtection="1">
      <alignment horizontal="center" vertical="top"/>
    </xf>
    <xf numFmtId="0" fontId="11" fillId="0" borderId="0" xfId="1" applyNumberFormat="1" applyFont="1" applyFill="1" applyAlignment="1" applyProtection="1">
      <alignment horizontal="center"/>
    </xf>
    <xf numFmtId="43" fontId="12" fillId="0" borderId="0" xfId="1" applyNumberFormat="1" applyFont="1"/>
    <xf numFmtId="4" fontId="12" fillId="0" borderId="0" xfId="3" applyNumberFormat="1" applyFont="1"/>
    <xf numFmtId="0" fontId="12" fillId="0" borderId="0" xfId="3" applyNumberFormat="1" applyFont="1" applyAlignment="1">
      <alignment horizontal="center"/>
    </xf>
    <xf numFmtId="164" fontId="11" fillId="0" borderId="0" xfId="1" applyNumberFormat="1" applyFont="1" applyFill="1" applyAlignment="1" applyProtection="1">
      <alignment wrapText="1"/>
    </xf>
    <xf numFmtId="0" fontId="4" fillId="15" borderId="0" xfId="13"/>
    <xf numFmtId="0" fontId="18" fillId="0" borderId="0" xfId="3" applyFont="1"/>
    <xf numFmtId="0" fontId="7" fillId="0" borderId="0" xfId="3"/>
    <xf numFmtId="0" fontId="29" fillId="0" borderId="0" xfId="14" applyFont="1" applyAlignment="1">
      <alignment horizontal="left"/>
    </xf>
    <xf numFmtId="0" fontId="11" fillId="0" borderId="0" xfId="14" applyFont="1"/>
    <xf numFmtId="0" fontId="29" fillId="0" borderId="0" xfId="14" applyFont="1" applyBorder="1" applyAlignment="1">
      <alignment horizontal="left"/>
    </xf>
    <xf numFmtId="0" fontId="30" fillId="0" borderId="0" xfId="14" applyFont="1"/>
    <xf numFmtId="0" fontId="30" fillId="0" borderId="0" xfId="14" applyFont="1" applyAlignment="1">
      <alignment horizontal="right"/>
    </xf>
    <xf numFmtId="176" fontId="30" fillId="0" borderId="0" xfId="9" applyNumberFormat="1" applyFont="1" applyBorder="1"/>
    <xf numFmtId="0" fontId="31" fillId="0" borderId="22" xfId="14" applyFont="1" applyBorder="1" applyAlignment="1"/>
    <xf numFmtId="0" fontId="32" fillId="0" borderId="19" xfId="14" applyFont="1" applyBorder="1" applyAlignment="1">
      <alignment horizontal="center" vertical="center"/>
    </xf>
    <xf numFmtId="0" fontId="32" fillId="0" borderId="21" xfId="14" applyFont="1" applyBorder="1" applyAlignment="1">
      <alignment horizontal="center" vertical="center"/>
    </xf>
    <xf numFmtId="0" fontId="30" fillId="0" borderId="16" xfId="14" applyFont="1" applyFill="1" applyBorder="1"/>
    <xf numFmtId="176" fontId="30" fillId="0" borderId="21" xfId="9" applyNumberFormat="1" applyFont="1" applyFill="1" applyBorder="1"/>
    <xf numFmtId="176" fontId="30" fillId="0" borderId="18" xfId="9" applyNumberFormat="1" applyFont="1" applyFill="1" applyBorder="1"/>
    <xf numFmtId="176" fontId="30" fillId="0" borderId="21" xfId="9" applyNumberFormat="1" applyFont="1" applyFill="1" applyBorder="1" applyAlignment="1">
      <alignment horizontal="right"/>
    </xf>
    <xf numFmtId="0" fontId="30" fillId="0" borderId="21" xfId="14" applyFont="1" applyFill="1" applyBorder="1"/>
    <xf numFmtId="176" fontId="30" fillId="0" borderId="20" xfId="9" applyNumberFormat="1" applyFont="1" applyFill="1" applyBorder="1"/>
    <xf numFmtId="176" fontId="30" fillId="0" borderId="21" xfId="9" applyNumberFormat="1" applyFont="1" applyFill="1" applyBorder="1" applyProtection="1">
      <protection hidden="1"/>
    </xf>
    <xf numFmtId="6" fontId="30" fillId="0" borderId="0" xfId="14" applyNumberFormat="1" applyFont="1"/>
    <xf numFmtId="176" fontId="7" fillId="0" borderId="21" xfId="9" applyNumberFormat="1" applyFont="1" applyFill="1" applyBorder="1"/>
    <xf numFmtId="176" fontId="7" fillId="0" borderId="21" xfId="9" applyNumberFormat="1" applyFont="1" applyFill="1" applyBorder="1" applyAlignment="1">
      <alignment horizontal="right"/>
    </xf>
    <xf numFmtId="176" fontId="7" fillId="0" borderId="21" xfId="9" applyNumberFormat="1" applyFont="1" applyFill="1" applyBorder="1" applyAlignment="1">
      <alignment horizontal="center"/>
    </xf>
    <xf numFmtId="176" fontId="7" fillId="0" borderId="21" xfId="14" applyNumberFormat="1" applyFont="1" applyBorder="1" applyAlignment="1">
      <alignment horizontal="right"/>
    </xf>
    <xf numFmtId="0" fontId="7" fillId="0" borderId="21" xfId="14" applyFont="1" applyBorder="1" applyAlignment="1">
      <alignment horizontal="center"/>
    </xf>
    <xf numFmtId="0" fontId="28" fillId="16" borderId="0" xfId="14" applyFill="1" applyAlignment="1">
      <alignment horizontal="left" vertical="top" wrapText="1" indent="1"/>
    </xf>
    <xf numFmtId="0" fontId="29" fillId="0" borderId="0" xfId="14" applyFont="1" applyAlignment="1">
      <alignment horizontal="center"/>
    </xf>
    <xf numFmtId="0" fontId="33" fillId="0" borderId="0" xfId="14" applyFont="1" applyBorder="1" applyAlignment="1">
      <alignment horizontal="center"/>
    </xf>
    <xf numFmtId="0" fontId="34" fillId="0" borderId="0" xfId="14" applyFont="1"/>
    <xf numFmtId="0" fontId="7" fillId="0" borderId="0" xfId="14" applyFont="1"/>
    <xf numFmtId="0" fontId="31" fillId="0" borderId="0" xfId="14" applyFont="1" applyBorder="1" applyAlignment="1">
      <alignment horizontal="center" vertical="center"/>
    </xf>
    <xf numFmtId="174" fontId="30" fillId="0" borderId="21" xfId="9" applyNumberFormat="1" applyFont="1" applyBorder="1"/>
    <xf numFmtId="0" fontId="30" fillId="0" borderId="0" xfId="14" applyFont="1" applyBorder="1"/>
    <xf numFmtId="174" fontId="7" fillId="0" borderId="0" xfId="14" applyNumberFormat="1" applyFont="1" applyAlignment="1">
      <alignment horizontal="left"/>
    </xf>
    <xf numFmtId="176" fontId="30" fillId="0" borderId="21" xfId="9" applyNumberFormat="1" applyFont="1" applyBorder="1"/>
    <xf numFmtId="0" fontId="28" fillId="0" borderId="0" xfId="14"/>
    <xf numFmtId="0" fontId="7" fillId="0" borderId="0" xfId="14" applyFont="1" applyFill="1" applyBorder="1" applyAlignment="1">
      <alignment horizontal="center"/>
    </xf>
    <xf numFmtId="0" fontId="7" fillId="0" borderId="0" xfId="14" applyFont="1" applyFill="1"/>
    <xf numFmtId="0" fontId="7" fillId="0" borderId="0" xfId="14" applyFont="1" applyBorder="1" applyAlignment="1">
      <alignment horizontal="center"/>
    </xf>
    <xf numFmtId="0" fontId="7" fillId="0" borderId="0" xfId="14" applyFont="1" applyBorder="1"/>
    <xf numFmtId="0" fontId="7" fillId="17" borderId="13" xfId="14" applyFont="1" applyFill="1" applyBorder="1"/>
    <xf numFmtId="7" fontId="7" fillId="0" borderId="12" xfId="9" applyNumberFormat="1" applyFont="1" applyBorder="1"/>
    <xf numFmtId="37" fontId="7" fillId="0" borderId="12" xfId="9" applyNumberFormat="1" applyFont="1" applyBorder="1"/>
    <xf numFmtId="0" fontId="7" fillId="17" borderId="11" xfId="14" applyFont="1" applyFill="1" applyBorder="1"/>
    <xf numFmtId="7" fontId="7" fillId="0" borderId="10" xfId="9" applyNumberFormat="1" applyFont="1" applyBorder="1"/>
    <xf numFmtId="0" fontId="7" fillId="0" borderId="13" xfId="14" applyFont="1" applyBorder="1"/>
    <xf numFmtId="0" fontId="34" fillId="0" borderId="0" xfId="14" applyFont="1" applyFill="1" applyBorder="1"/>
    <xf numFmtId="0" fontId="11" fillId="0" borderId="0" xfId="14" applyFont="1" applyFill="1"/>
    <xf numFmtId="0" fontId="31" fillId="0" borderId="21" xfId="14" applyFont="1" applyFill="1" applyBorder="1" applyAlignment="1">
      <alignment vertical="center"/>
    </xf>
    <xf numFmtId="0" fontId="31" fillId="0" borderId="21" xfId="14" applyFont="1" applyFill="1" applyBorder="1" applyAlignment="1">
      <alignment vertical="center" wrapText="1"/>
    </xf>
    <xf numFmtId="0" fontId="30" fillId="0" borderId="0" xfId="14" applyFont="1" applyFill="1"/>
    <xf numFmtId="0" fontId="30" fillId="0" borderId="21" xfId="14" applyFont="1" applyFill="1" applyBorder="1" applyAlignment="1">
      <alignment vertical="top" wrapText="1"/>
    </xf>
    <xf numFmtId="7" fontId="30" fillId="0" borderId="21" xfId="9" applyNumberFormat="1" applyFont="1" applyBorder="1"/>
    <xf numFmtId="7" fontId="30" fillId="0" borderId="21" xfId="14" applyNumberFormat="1" applyFont="1" applyBorder="1"/>
    <xf numFmtId="44" fontId="30" fillId="0" borderId="0" xfId="14" applyNumberFormat="1" applyFont="1"/>
    <xf numFmtId="0" fontId="31" fillId="0" borderId="0" xfId="14" applyFont="1" applyFill="1" applyBorder="1" applyAlignment="1">
      <alignment vertical="top" wrapText="1"/>
    </xf>
    <xf numFmtId="0" fontId="30" fillId="0" borderId="0" xfId="14" applyFont="1" applyFill="1" applyBorder="1"/>
    <xf numFmtId="0" fontId="30" fillId="0" borderId="0" xfId="14" applyFont="1" applyFill="1" applyBorder="1" applyAlignment="1">
      <alignment vertical="top" wrapText="1"/>
    </xf>
    <xf numFmtId="0" fontId="35" fillId="0" borderId="0" xfId="3" applyFont="1"/>
    <xf numFmtId="0" fontId="36" fillId="0" borderId="0" xfId="3" applyFont="1" applyAlignment="1">
      <alignment horizontal="center"/>
    </xf>
    <xf numFmtId="0" fontId="36" fillId="0" borderId="0" xfId="3" applyFont="1"/>
    <xf numFmtId="0" fontId="28" fillId="0" borderId="0" xfId="3" applyFont="1"/>
    <xf numFmtId="0" fontId="7" fillId="0" borderId="0" xfId="3" applyFont="1"/>
    <xf numFmtId="14" fontId="7" fillId="0" borderId="0" xfId="3" applyNumberFormat="1"/>
    <xf numFmtId="0" fontId="33" fillId="0" borderId="17" xfId="3" applyFont="1" applyBorder="1" applyAlignment="1">
      <alignment horizontal="left"/>
    </xf>
    <xf numFmtId="0" fontId="33" fillId="0" borderId="17" xfId="3" applyFont="1" applyBorder="1" applyAlignment="1">
      <alignment horizontal="center"/>
    </xf>
    <xf numFmtId="0" fontId="28" fillId="0" borderId="0" xfId="3" applyFont="1" applyAlignment="1">
      <alignment horizontal="center"/>
    </xf>
    <xf numFmtId="0" fontId="28" fillId="0" borderId="0" xfId="3" applyFont="1" applyAlignment="1">
      <alignment horizontal="right"/>
    </xf>
    <xf numFmtId="14" fontId="28" fillId="0" borderId="0" xfId="3" applyNumberFormat="1" applyFont="1" applyAlignment="1">
      <alignment horizontal="right"/>
    </xf>
    <xf numFmtId="2" fontId="28" fillId="0" borderId="0" xfId="3" applyNumberFormat="1" applyFont="1"/>
    <xf numFmtId="0" fontId="20" fillId="0" borderId="22" xfId="3" applyFont="1" applyBorder="1"/>
    <xf numFmtId="0" fontId="20" fillId="0" borderId="22" xfId="3" applyFont="1" applyBorder="1" applyAlignment="1">
      <alignment wrapText="1"/>
    </xf>
    <xf numFmtId="14" fontId="20" fillId="14" borderId="22" xfId="3" applyNumberFormat="1" applyFont="1" applyFill="1" applyBorder="1"/>
    <xf numFmtId="14" fontId="7" fillId="14" borderId="0" xfId="3" applyNumberFormat="1" applyFill="1" applyBorder="1"/>
    <xf numFmtId="0" fontId="20" fillId="0" borderId="22" xfId="3" applyFont="1" applyBorder="1" applyAlignment="1"/>
    <xf numFmtId="22" fontId="20" fillId="0" borderId="22" xfId="3" applyNumberFormat="1" applyFont="1" applyBorder="1"/>
    <xf numFmtId="177" fontId="7" fillId="0" borderId="0" xfId="3" applyNumberFormat="1"/>
    <xf numFmtId="2" fontId="7" fillId="0" borderId="0" xfId="3" applyNumberFormat="1" applyFont="1" applyAlignment="1"/>
    <xf numFmtId="18" fontId="7" fillId="0" borderId="0" xfId="3" applyNumberFormat="1"/>
    <xf numFmtId="175" fontId="7" fillId="0" borderId="0" xfId="3" applyNumberFormat="1"/>
    <xf numFmtId="2" fontId="7" fillId="0" borderId="0" xfId="3" applyNumberFormat="1"/>
    <xf numFmtId="2" fontId="7" fillId="0" borderId="0" xfId="3" applyNumberFormat="1" applyFont="1"/>
    <xf numFmtId="0" fontId="31" fillId="18" borderId="34" xfId="14" applyFont="1" applyFill="1" applyBorder="1" applyAlignment="1">
      <alignment horizontal="center"/>
    </xf>
    <xf numFmtId="0" fontId="31" fillId="0" borderId="0" xfId="14" applyFont="1" applyBorder="1" applyAlignment="1">
      <alignment horizontal="center"/>
    </xf>
    <xf numFmtId="0" fontId="31" fillId="17" borderId="18" xfId="14" applyFont="1" applyFill="1" applyBorder="1" applyAlignment="1">
      <alignment horizontal="center"/>
    </xf>
    <xf numFmtId="0" fontId="31" fillId="17" borderId="36" xfId="14" applyFont="1" applyFill="1" applyBorder="1" applyAlignment="1">
      <alignment horizontal="center" vertical="center"/>
    </xf>
    <xf numFmtId="0" fontId="31" fillId="17" borderId="21" xfId="14" applyFont="1" applyFill="1" applyBorder="1" applyAlignment="1">
      <alignment horizontal="center"/>
    </xf>
    <xf numFmtId="0" fontId="31" fillId="17" borderId="21" xfId="14" applyFont="1" applyFill="1" applyBorder="1" applyAlignment="1">
      <alignment horizontal="center" vertical="center"/>
    </xf>
    <xf numFmtId="0" fontId="31" fillId="17" borderId="37" xfId="14" applyFont="1" applyFill="1" applyBorder="1" applyAlignment="1">
      <alignment horizontal="center" vertical="center"/>
    </xf>
    <xf numFmtId="0" fontId="30" fillId="0" borderId="38" xfId="14" applyFont="1" applyBorder="1"/>
    <xf numFmtId="0" fontId="30" fillId="0" borderId="39" xfId="14" applyFont="1" applyBorder="1"/>
    <xf numFmtId="0" fontId="30" fillId="0" borderId="0" xfId="14" applyFont="1" applyAlignment="1">
      <alignment horizontal="center"/>
    </xf>
    <xf numFmtId="0" fontId="31" fillId="0" borderId="21" xfId="14" applyFont="1" applyBorder="1" applyAlignment="1">
      <alignment horizontal="left" vertical="center" wrapText="1"/>
    </xf>
    <xf numFmtId="0" fontId="31" fillId="0" borderId="0" xfId="14" applyFont="1" applyBorder="1" applyAlignment="1">
      <alignment horizontal="left" vertical="center" wrapText="1"/>
    </xf>
    <xf numFmtId="0" fontId="30" fillId="0" borderId="0" xfId="14" applyFont="1" applyAlignment="1">
      <alignment wrapText="1"/>
    </xf>
    <xf numFmtId="0" fontId="30" fillId="0" borderId="20" xfId="14" applyFont="1" applyBorder="1"/>
    <xf numFmtId="169" fontId="30" fillId="0" borderId="21" xfId="14" applyNumberFormat="1" applyFont="1" applyBorder="1"/>
    <xf numFmtId="0" fontId="30" fillId="0" borderId="21" xfId="14" applyFont="1" applyBorder="1"/>
    <xf numFmtId="176" fontId="30" fillId="0" borderId="21" xfId="14" applyNumberFormat="1" applyFont="1" applyBorder="1" applyAlignment="1">
      <alignment horizontal="center"/>
    </xf>
    <xf numFmtId="0" fontId="38" fillId="0" borderId="0" xfId="14" applyFont="1" applyAlignment="1">
      <alignment horizontal="center"/>
    </xf>
    <xf numFmtId="0" fontId="31" fillId="18" borderId="15" xfId="14" applyFont="1" applyFill="1" applyBorder="1" applyAlignment="1">
      <alignment horizontal="center"/>
    </xf>
    <xf numFmtId="0" fontId="31" fillId="18" borderId="42" xfId="14" applyFont="1" applyFill="1" applyBorder="1" applyAlignment="1">
      <alignment horizontal="center"/>
    </xf>
    <xf numFmtId="0" fontId="31" fillId="17" borderId="43" xfId="14" applyFont="1" applyFill="1" applyBorder="1" applyAlignment="1">
      <alignment horizontal="center"/>
    </xf>
    <xf numFmtId="176" fontId="30" fillId="0" borderId="44" xfId="14" applyNumberFormat="1" applyFont="1" applyBorder="1" applyAlignment="1">
      <alignment horizontal="center"/>
    </xf>
    <xf numFmtId="0" fontId="31" fillId="0" borderId="21" xfId="14" applyFont="1" applyBorder="1" applyAlignment="1">
      <alignment horizontal="center" vertical="center" wrapText="1"/>
    </xf>
    <xf numFmtId="9" fontId="30" fillId="0" borderId="21" xfId="14" applyNumberFormat="1" applyFont="1" applyBorder="1" applyAlignment="1">
      <alignment horizontal="center"/>
    </xf>
    <xf numFmtId="0" fontId="31" fillId="17" borderId="46" xfId="14" applyFont="1" applyFill="1" applyBorder="1" applyAlignment="1">
      <alignment horizontal="center"/>
    </xf>
    <xf numFmtId="0" fontId="31" fillId="17" borderId="47" xfId="14" applyFont="1" applyFill="1" applyBorder="1" applyAlignment="1">
      <alignment horizontal="center" vertical="center"/>
    </xf>
    <xf numFmtId="0" fontId="31" fillId="17" borderId="20" xfId="14" applyFont="1" applyFill="1" applyBorder="1" applyAlignment="1">
      <alignment horizontal="center"/>
    </xf>
    <xf numFmtId="0" fontId="31" fillId="17" borderId="48" xfId="14" applyFont="1" applyFill="1" applyBorder="1" applyAlignment="1">
      <alignment horizontal="center" vertical="center"/>
    </xf>
    <xf numFmtId="0" fontId="30" fillId="0" borderId="49" xfId="14" applyFont="1" applyBorder="1"/>
    <xf numFmtId="0" fontId="31" fillId="0" borderId="0" xfId="14" applyFont="1"/>
    <xf numFmtId="174" fontId="28" fillId="0" borderId="0" xfId="14" applyNumberFormat="1" applyAlignment="1">
      <alignment horizontal="right"/>
    </xf>
    <xf numFmtId="174" fontId="28" fillId="0" borderId="0" xfId="14" applyNumberFormat="1"/>
    <xf numFmtId="10" fontId="28" fillId="0" borderId="0" xfId="14" applyNumberFormat="1"/>
    <xf numFmtId="0" fontId="39" fillId="0" borderId="0" xfId="15" applyFont="1"/>
    <xf numFmtId="0" fontId="3" fillId="0" borderId="0" xfId="15"/>
    <xf numFmtId="0" fontId="20" fillId="0" borderId="17" xfId="15" applyFont="1" applyBorder="1"/>
    <xf numFmtId="178" fontId="3" fillId="0" borderId="0" xfId="15" applyNumberFormat="1"/>
    <xf numFmtId="0" fontId="28" fillId="0" borderId="0" xfId="3" applyNumberFormat="1" applyFont="1" applyAlignment="1">
      <alignment horizontal="right"/>
    </xf>
    <xf numFmtId="0" fontId="29" fillId="0" borderId="0" xfId="14" applyFont="1" applyAlignment="1">
      <alignment horizontal="center"/>
    </xf>
    <xf numFmtId="0" fontId="31" fillId="0" borderId="21" xfId="14" applyFont="1" applyBorder="1" applyAlignment="1">
      <alignment horizontal="center" vertical="center" wrapText="1"/>
    </xf>
    <xf numFmtId="0" fontId="31" fillId="0" borderId="0" xfId="14" applyFont="1" applyBorder="1" applyAlignment="1">
      <alignment horizontal="center"/>
    </xf>
    <xf numFmtId="0" fontId="43" fillId="0" borderId="0" xfId="58" applyFont="1" applyAlignment="1"/>
    <xf numFmtId="174" fontId="43" fillId="0" borderId="0" xfId="58" applyNumberFormat="1" applyFont="1" applyAlignment="1">
      <alignment horizontal="right"/>
    </xf>
    <xf numFmtId="0" fontId="43" fillId="0" borderId="0" xfId="58" applyFont="1" applyAlignment="1">
      <alignment horizontal="right"/>
    </xf>
    <xf numFmtId="0" fontId="2" fillId="0" borderId="0" xfId="58"/>
    <xf numFmtId="0" fontId="44" fillId="0" borderId="0" xfId="58" applyFont="1" applyAlignment="1"/>
    <xf numFmtId="174" fontId="44" fillId="0" borderId="0" xfId="58" applyNumberFormat="1" applyFont="1" applyAlignment="1">
      <alignment horizontal="right"/>
    </xf>
    <xf numFmtId="0" fontId="44" fillId="0" borderId="0" xfId="58" applyFont="1" applyAlignment="1">
      <alignment horizontal="right"/>
    </xf>
    <xf numFmtId="0" fontId="45" fillId="0" borderId="0" xfId="58" applyFont="1" applyFill="1" applyBorder="1" applyAlignment="1">
      <alignment horizontal="center"/>
    </xf>
    <xf numFmtId="174" fontId="45" fillId="0" borderId="0" xfId="58" applyNumberFormat="1" applyFont="1" applyFill="1" applyBorder="1" applyAlignment="1">
      <alignment horizontal="right"/>
    </xf>
    <xf numFmtId="3" fontId="45" fillId="0" borderId="0" xfId="58" applyNumberFormat="1" applyFont="1" applyFill="1" applyBorder="1" applyAlignment="1">
      <alignment horizontal="right"/>
    </xf>
    <xf numFmtId="0" fontId="2" fillId="0" borderId="0" xfId="58" applyFont="1"/>
    <xf numFmtId="0" fontId="45" fillId="0" borderId="0" xfId="58" applyFont="1" applyFill="1" applyBorder="1" applyAlignment="1">
      <alignment horizontal="right"/>
    </xf>
    <xf numFmtId="0" fontId="46" fillId="0" borderId="29" xfId="58" applyFont="1" applyFill="1" applyBorder="1"/>
    <xf numFmtId="0" fontId="46" fillId="0" borderId="1" xfId="58" applyFont="1" applyFill="1" applyBorder="1"/>
    <xf numFmtId="0" fontId="46" fillId="0" borderId="45" xfId="58" applyFont="1" applyFill="1" applyBorder="1"/>
    <xf numFmtId="0" fontId="47" fillId="0" borderId="20" xfId="58" applyFont="1" applyFill="1" applyBorder="1"/>
    <xf numFmtId="176" fontId="2" fillId="0" borderId="54" xfId="58" applyNumberFormat="1" applyFont="1" applyFill="1" applyBorder="1" applyAlignment="1">
      <alignment horizontal="right"/>
    </xf>
    <xf numFmtId="174" fontId="2" fillId="0" borderId="54" xfId="58" applyNumberFormat="1" applyFill="1" applyBorder="1" applyAlignment="1">
      <alignment horizontal="right"/>
    </xf>
    <xf numFmtId="3" fontId="47" fillId="0" borderId="48" xfId="58" applyNumberFormat="1" applyFont="1" applyFill="1" applyBorder="1" applyAlignment="1">
      <alignment horizontal="right"/>
    </xf>
    <xf numFmtId="0" fontId="47" fillId="0" borderId="21" xfId="58" applyFont="1" applyFill="1" applyBorder="1"/>
    <xf numFmtId="176" fontId="2" fillId="0" borderId="18" xfId="58" applyNumberFormat="1" applyFont="1" applyFill="1" applyBorder="1" applyAlignment="1">
      <alignment horizontal="right"/>
    </xf>
    <xf numFmtId="174" fontId="2" fillId="0" borderId="18" xfId="58" applyNumberFormat="1" applyFill="1" applyBorder="1" applyAlignment="1">
      <alignment horizontal="right"/>
    </xf>
    <xf numFmtId="0" fontId="47" fillId="0" borderId="40" xfId="58" applyFont="1" applyFill="1" applyBorder="1"/>
    <xf numFmtId="176" fontId="2" fillId="0" borderId="55" xfId="58" applyNumberFormat="1" applyFont="1" applyFill="1" applyBorder="1" applyAlignment="1">
      <alignment horizontal="right"/>
    </xf>
    <xf numFmtId="174" fontId="2" fillId="0" borderId="55" xfId="58" applyNumberFormat="1" applyFill="1" applyBorder="1" applyAlignment="1">
      <alignment horizontal="right"/>
    </xf>
    <xf numFmtId="174" fontId="2" fillId="0" borderId="0" xfId="58" applyNumberFormat="1" applyAlignment="1">
      <alignment horizontal="right"/>
    </xf>
    <xf numFmtId="0" fontId="2" fillId="0" borderId="0" xfId="58" applyAlignment="1">
      <alignment horizontal="right"/>
    </xf>
    <xf numFmtId="0" fontId="28" fillId="54" borderId="32" xfId="14" applyFill="1" applyBorder="1"/>
    <xf numFmtId="0" fontId="28" fillId="54" borderId="33" xfId="14" applyFill="1" applyBorder="1"/>
    <xf numFmtId="0" fontId="28" fillId="13" borderId="46" xfId="14" applyFill="1" applyBorder="1" applyAlignment="1">
      <alignment horizontal="center"/>
    </xf>
    <xf numFmtId="0" fontId="28" fillId="13" borderId="56" xfId="14" applyFill="1" applyBorder="1" applyAlignment="1">
      <alignment horizontal="center"/>
    </xf>
    <xf numFmtId="6" fontId="28" fillId="0" borderId="44" xfId="14" applyNumberFormat="1" applyBorder="1" applyAlignment="1">
      <alignment horizontal="center"/>
    </xf>
    <xf numFmtId="0" fontId="31" fillId="0" borderId="0" xfId="14" applyFont="1" applyAlignment="1">
      <alignment horizontal="left"/>
    </xf>
    <xf numFmtId="0" fontId="30" fillId="0" borderId="21" xfId="14" applyFont="1" applyBorder="1" applyAlignment="1">
      <alignment horizontal="center"/>
    </xf>
    <xf numFmtId="0" fontId="28" fillId="0" borderId="0" xfId="14" applyAlignment="1">
      <alignment horizontal="center"/>
    </xf>
    <xf numFmtId="0" fontId="30" fillId="0" borderId="0" xfId="14" applyFont="1" applyFill="1" applyBorder="1" applyAlignment="1">
      <alignment horizontal="center"/>
    </xf>
    <xf numFmtId="0" fontId="31" fillId="0" borderId="0" xfId="14" applyFont="1" applyFill="1" applyBorder="1" applyAlignment="1">
      <alignment horizontal="center"/>
    </xf>
    <xf numFmtId="0" fontId="31" fillId="17" borderId="49" xfId="14" applyFont="1" applyFill="1" applyBorder="1" applyAlignment="1">
      <alignment horizontal="center"/>
    </xf>
    <xf numFmtId="0" fontId="31" fillId="17" borderId="58" xfId="14" applyFont="1" applyFill="1" applyBorder="1" applyAlignment="1">
      <alignment horizontal="center"/>
    </xf>
    <xf numFmtId="0" fontId="30" fillId="0" borderId="42" xfId="14" applyFont="1" applyFill="1" applyBorder="1" applyAlignment="1">
      <alignment horizontal="center"/>
    </xf>
    <xf numFmtId="0" fontId="31" fillId="18" borderId="45" xfId="14" applyFont="1" applyFill="1" applyBorder="1" applyAlignment="1">
      <alignment horizontal="left"/>
    </xf>
    <xf numFmtId="0" fontId="31" fillId="18" borderId="29" xfId="14" applyFont="1" applyFill="1" applyBorder="1" applyAlignment="1">
      <alignment horizontal="left"/>
    </xf>
    <xf numFmtId="0" fontId="11" fillId="0" borderId="0" xfId="14" applyFont="1" applyFill="1" applyBorder="1"/>
    <xf numFmtId="0" fontId="28" fillId="0" borderId="27" xfId="14" applyFont="1" applyFill="1" applyBorder="1" applyAlignment="1">
      <alignment horizontal="center"/>
    </xf>
    <xf numFmtId="0" fontId="34" fillId="0" borderId="0" xfId="14" applyFont="1" applyFill="1"/>
    <xf numFmtId="0" fontId="48" fillId="0" borderId="0" xfId="14" applyFont="1"/>
    <xf numFmtId="0" fontId="31" fillId="0" borderId="21" xfId="14" applyFont="1" applyFill="1" applyBorder="1" applyAlignment="1">
      <alignment vertical="top"/>
    </xf>
    <xf numFmtId="0" fontId="31" fillId="0" borderId="21" xfId="14" applyFont="1" applyFill="1" applyBorder="1" applyAlignment="1">
      <alignment vertical="top" wrapText="1"/>
    </xf>
    <xf numFmtId="0" fontId="48" fillId="0" borderId="0" xfId="14" applyFont="1" applyFill="1"/>
    <xf numFmtId="8" fontId="30" fillId="0" borderId="21" xfId="9" applyNumberFormat="1" applyFont="1" applyBorder="1"/>
    <xf numFmtId="10" fontId="30" fillId="0" borderId="21" xfId="9" applyNumberFormat="1" applyFont="1" applyBorder="1"/>
    <xf numFmtId="0" fontId="49" fillId="0" borderId="0" xfId="14" applyFont="1" applyFill="1" applyBorder="1"/>
    <xf numFmtId="0" fontId="49" fillId="0" borderId="0" xfId="14" applyFont="1" applyFill="1"/>
    <xf numFmtId="0" fontId="49" fillId="0" borderId="0" xfId="14" applyFont="1"/>
    <xf numFmtId="0" fontId="30" fillId="0" borderId="19" xfId="14" applyFont="1" applyBorder="1"/>
    <xf numFmtId="8" fontId="30" fillId="0" borderId="19" xfId="9" applyNumberFormat="1" applyFont="1" applyBorder="1"/>
    <xf numFmtId="10" fontId="30" fillId="0" borderId="19" xfId="9" applyNumberFormat="1" applyFont="1" applyBorder="1"/>
    <xf numFmtId="0" fontId="31" fillId="0" borderId="51" xfId="14" applyFont="1" applyFill="1" applyBorder="1"/>
    <xf numFmtId="8" fontId="30" fillId="0" borderId="52" xfId="14" applyNumberFormat="1" applyFont="1" applyBorder="1"/>
    <xf numFmtId="10" fontId="30" fillId="0" borderId="52" xfId="9" applyNumberFormat="1" applyFont="1" applyFill="1" applyBorder="1"/>
    <xf numFmtId="0" fontId="30" fillId="0" borderId="53" xfId="14" applyFont="1" applyBorder="1"/>
    <xf numFmtId="0" fontId="30" fillId="0" borderId="0" xfId="14" quotePrefix="1" applyFont="1"/>
    <xf numFmtId="0" fontId="20" fillId="0" borderId="0" xfId="3" applyFont="1"/>
    <xf numFmtId="8" fontId="7" fillId="0" borderId="0" xfId="3" applyNumberFormat="1"/>
    <xf numFmtId="174" fontId="7" fillId="55" borderId="19" xfId="3" applyNumberFormat="1" applyFill="1" applyBorder="1"/>
    <xf numFmtId="0" fontId="7" fillId="55" borderId="19" xfId="3" applyFill="1" applyBorder="1"/>
    <xf numFmtId="0" fontId="7" fillId="55" borderId="59" xfId="3" applyFill="1" applyBorder="1"/>
    <xf numFmtId="8" fontId="7" fillId="55" borderId="20" xfId="3" applyNumberFormat="1" applyFill="1" applyBorder="1"/>
    <xf numFmtId="0" fontId="7" fillId="55" borderId="20" xfId="3" applyFill="1" applyBorder="1"/>
    <xf numFmtId="0" fontId="17" fillId="56" borderId="0" xfId="3" applyFont="1" applyFill="1" applyBorder="1"/>
    <xf numFmtId="0" fontId="7" fillId="5" borderId="0" xfId="3" applyFill="1" applyBorder="1"/>
    <xf numFmtId="0" fontId="19" fillId="57" borderId="16" xfId="3" applyFont="1" applyFill="1" applyBorder="1"/>
    <xf numFmtId="0" fontId="19" fillId="57" borderId="17" xfId="3" applyFont="1" applyFill="1" applyBorder="1" applyAlignment="1">
      <alignment horizontal="center"/>
    </xf>
    <xf numFmtId="0" fontId="19" fillId="57" borderId="18" xfId="3" applyFont="1" applyFill="1" applyBorder="1" applyAlignment="1">
      <alignment horizontal="center"/>
    </xf>
    <xf numFmtId="0" fontId="7" fillId="13" borderId="60" xfId="3" applyFill="1" applyBorder="1"/>
    <xf numFmtId="0" fontId="7" fillId="4" borderId="0" xfId="3" applyFill="1" applyBorder="1" applyAlignment="1">
      <alignment horizontal="center"/>
    </xf>
    <xf numFmtId="0" fontId="7" fillId="58" borderId="0" xfId="3" applyFill="1" applyBorder="1" applyAlignment="1">
      <alignment horizontal="center"/>
    </xf>
    <xf numFmtId="0" fontId="7" fillId="0" borderId="20" xfId="3" applyFill="1" applyBorder="1" applyAlignment="1">
      <alignment horizontal="center"/>
    </xf>
    <xf numFmtId="0" fontId="7" fillId="13" borderId="21" xfId="3" applyFill="1" applyBorder="1"/>
    <xf numFmtId="181" fontId="0" fillId="0" borderId="21" xfId="9" applyNumberFormat="1" applyFont="1" applyBorder="1"/>
    <xf numFmtId="0" fontId="7" fillId="13" borderId="61" xfId="3" applyFill="1" applyBorder="1"/>
    <xf numFmtId="0" fontId="7" fillId="4" borderId="22" xfId="3" applyFill="1" applyBorder="1" applyAlignment="1">
      <alignment horizontal="center"/>
    </xf>
    <xf numFmtId="0" fontId="7" fillId="58" borderId="22" xfId="3" applyFill="1" applyBorder="1" applyAlignment="1">
      <alignment horizontal="center"/>
    </xf>
    <xf numFmtId="0" fontId="19" fillId="57" borderId="0" xfId="3" applyFont="1" applyFill="1" applyBorder="1"/>
    <xf numFmtId="181" fontId="0" fillId="4" borderId="0" xfId="9" applyNumberFormat="1" applyFont="1" applyFill="1" applyBorder="1"/>
    <xf numFmtId="0" fontId="1" fillId="0" borderId="0" xfId="60"/>
    <xf numFmtId="0" fontId="51" fillId="0" borderId="0" xfId="60" applyFont="1" applyAlignment="1">
      <alignment horizontal="center"/>
    </xf>
    <xf numFmtId="0" fontId="1" fillId="0" borderId="0" xfId="60" applyAlignment="1">
      <alignment horizontal="center"/>
    </xf>
    <xf numFmtId="0" fontId="1" fillId="0" borderId="0" xfId="60" applyNumberFormat="1" applyAlignment="1">
      <alignment horizontal="center"/>
    </xf>
    <xf numFmtId="0" fontId="31" fillId="17" borderId="29" xfId="14" applyFont="1" applyFill="1" applyBorder="1" applyAlignment="1">
      <alignment horizontal="center"/>
    </xf>
    <xf numFmtId="0" fontId="31" fillId="17" borderId="30" xfId="14" applyFont="1" applyFill="1" applyBorder="1" applyAlignment="1">
      <alignment horizontal="center"/>
    </xf>
    <xf numFmtId="0" fontId="31" fillId="17" borderId="31" xfId="14" applyFont="1" applyFill="1" applyBorder="1" applyAlignment="1">
      <alignment horizontal="center"/>
    </xf>
    <xf numFmtId="0" fontId="7" fillId="0" borderId="13" xfId="14" applyFont="1" applyBorder="1" applyAlignment="1">
      <alignment horizontal="left"/>
    </xf>
    <xf numFmtId="0" fontId="7" fillId="0" borderId="0" xfId="14" applyFont="1" applyBorder="1" applyAlignment="1">
      <alignment horizontal="left"/>
    </xf>
    <xf numFmtId="0" fontId="31" fillId="17" borderId="32" xfId="14" applyFont="1" applyFill="1" applyBorder="1" applyAlignment="1">
      <alignment horizontal="center"/>
    </xf>
    <xf numFmtId="0" fontId="31" fillId="17" borderId="33" xfId="14" applyFont="1" applyFill="1" applyBorder="1" applyAlignment="1">
      <alignment horizontal="center"/>
    </xf>
    <xf numFmtId="0" fontId="52" fillId="0" borderId="0" xfId="0" applyFont="1"/>
    <xf numFmtId="0" fontId="28" fillId="0" borderId="0" xfId="3" applyNumberFormat="1" applyFont="1"/>
    <xf numFmtId="0" fontId="53" fillId="0" borderId="0" xfId="0" applyFont="1" applyAlignment="1">
      <alignment vertical="center"/>
    </xf>
    <xf numFmtId="0" fontId="11" fillId="59" borderId="0" xfId="3" applyFont="1" applyFill="1" applyProtection="1"/>
    <xf numFmtId="0" fontId="30" fillId="59" borderId="0" xfId="14" applyFont="1" applyFill="1"/>
    <xf numFmtId="7" fontId="7" fillId="59" borderId="12" xfId="9" applyNumberFormat="1" applyFont="1" applyFill="1" applyBorder="1"/>
    <xf numFmtId="37" fontId="7" fillId="59" borderId="12" xfId="9" applyNumberFormat="1" applyFont="1" applyFill="1" applyBorder="1"/>
    <xf numFmtId="7" fontId="7" fillId="59" borderId="10" xfId="9" applyNumberFormat="1" applyFont="1" applyFill="1" applyBorder="1"/>
    <xf numFmtId="0" fontId="7" fillId="59" borderId="0" xfId="3" applyFill="1"/>
    <xf numFmtId="164" fontId="11" fillId="59" borderId="0" xfId="1" applyNumberFormat="1" applyFont="1" applyFill="1" applyAlignment="1" applyProtection="1"/>
    <xf numFmtId="0" fontId="30" fillId="59" borderId="40" xfId="14" applyFont="1" applyFill="1" applyBorder="1"/>
    <xf numFmtId="0" fontId="30" fillId="59" borderId="41" xfId="14" applyFont="1" applyFill="1" applyBorder="1"/>
    <xf numFmtId="9" fontId="30" fillId="59" borderId="41" xfId="14" applyNumberFormat="1" applyFont="1" applyFill="1" applyBorder="1" applyAlignment="1">
      <alignment horizontal="center"/>
    </xf>
    <xf numFmtId="0" fontId="28" fillId="59" borderId="41" xfId="14" applyFill="1" applyBorder="1" applyAlignment="1">
      <alignment horizontal="center"/>
    </xf>
    <xf numFmtId="174" fontId="30" fillId="59" borderId="39" xfId="14" applyNumberFormat="1" applyFont="1" applyFill="1" applyBorder="1"/>
    <xf numFmtId="174" fontId="30" fillId="59" borderId="40" xfId="14" applyNumberFormat="1" applyFont="1" applyFill="1" applyBorder="1"/>
    <xf numFmtId="10" fontId="30" fillId="59" borderId="41" xfId="14" applyNumberFormat="1" applyFont="1" applyFill="1" applyBorder="1"/>
    <xf numFmtId="0" fontId="11" fillId="59" borderId="0" xfId="3" applyFont="1" applyFill="1"/>
    <xf numFmtId="4" fontId="12" fillId="59" borderId="0" xfId="1" applyNumberFormat="1" applyFont="1" applyFill="1"/>
    <xf numFmtId="0" fontId="30" fillId="59" borderId="37" xfId="14" applyFont="1" applyFill="1" applyBorder="1" applyAlignment="1">
      <alignment horizontal="center"/>
    </xf>
    <xf numFmtId="176" fontId="30" fillId="59" borderId="57" xfId="14" applyNumberFormat="1" applyFont="1" applyFill="1" applyBorder="1" applyAlignment="1">
      <alignment horizontal="center"/>
    </xf>
    <xf numFmtId="0" fontId="11" fillId="59" borderId="3" xfId="3" applyNumberFormat="1" applyFont="1" applyFill="1" applyBorder="1"/>
    <xf numFmtId="14" fontId="11" fillId="59" borderId="3" xfId="3" applyNumberFormat="1" applyFont="1" applyFill="1" applyBorder="1"/>
    <xf numFmtId="14" fontId="11" fillId="59" borderId="3" xfId="5" applyNumberFormat="1" applyFont="1" applyFill="1" applyBorder="1"/>
    <xf numFmtId="180" fontId="11" fillId="59" borderId="0" xfId="3" applyNumberFormat="1" applyFont="1" applyFill="1"/>
    <xf numFmtId="0" fontId="3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9" fillId="57" borderId="16" xfId="3" applyFont="1" applyFill="1" applyBorder="1" applyAlignment="1">
      <alignment horizontal="left"/>
    </xf>
    <xf numFmtId="0" fontId="19" fillId="57" borderId="18" xfId="3" applyFont="1" applyFill="1" applyBorder="1" applyAlignment="1">
      <alignment horizontal="left"/>
    </xf>
    <xf numFmtId="0" fontId="29" fillId="0" borderId="0" xfId="14" applyFont="1" applyAlignment="1">
      <alignment horizontal="center"/>
    </xf>
    <xf numFmtId="0" fontId="28" fillId="0" borderId="27" xfId="14" applyFont="1" applyFill="1" applyBorder="1" applyAlignment="1">
      <alignment horizontal="center"/>
    </xf>
    <xf numFmtId="0" fontId="29" fillId="0" borderId="27" xfId="14" applyFont="1" applyBorder="1" applyAlignment="1">
      <alignment horizontal="center"/>
    </xf>
    <xf numFmtId="0" fontId="31" fillId="0" borderId="21" xfId="14" applyFont="1" applyBorder="1" applyAlignment="1">
      <alignment horizontal="center" vertical="center"/>
    </xf>
    <xf numFmtId="0" fontId="33" fillId="0" borderId="27" xfId="14" applyFont="1" applyBorder="1" applyAlignment="1">
      <alignment horizontal="center"/>
    </xf>
    <xf numFmtId="0" fontId="31" fillId="0" borderId="21" xfId="14" applyFont="1" applyBorder="1" applyAlignment="1">
      <alignment horizontal="center" vertical="center" wrapText="1"/>
    </xf>
    <xf numFmtId="0" fontId="10" fillId="0" borderId="19" xfId="14" applyFont="1" applyBorder="1" applyAlignment="1">
      <alignment horizontal="center" vertical="center" wrapText="1"/>
    </xf>
    <xf numFmtId="0" fontId="10" fillId="0" borderId="20" xfId="14" applyFont="1" applyBorder="1" applyAlignment="1">
      <alignment horizontal="center" vertical="center" wrapText="1"/>
    </xf>
    <xf numFmtId="0" fontId="10" fillId="0" borderId="21" xfId="14" applyFont="1" applyBorder="1" applyAlignment="1">
      <alignment horizontal="center" vertical="center" wrapText="1"/>
    </xf>
    <xf numFmtId="0" fontId="31" fillId="0" borderId="19" xfId="14" applyFont="1" applyBorder="1" applyAlignment="1">
      <alignment horizontal="center" vertical="center" wrapText="1"/>
    </xf>
    <xf numFmtId="0" fontId="31" fillId="0" borderId="20" xfId="14" applyFont="1" applyBorder="1" applyAlignment="1">
      <alignment horizontal="center" vertical="center" wrapText="1"/>
    </xf>
    <xf numFmtId="0" fontId="33" fillId="0" borderId="28" xfId="14" applyFont="1" applyBorder="1" applyAlignment="1">
      <alignment horizontal="center"/>
    </xf>
    <xf numFmtId="0" fontId="31" fillId="0" borderId="0" xfId="14" applyFont="1" applyBorder="1" applyAlignment="1">
      <alignment horizontal="center"/>
    </xf>
    <xf numFmtId="0" fontId="15" fillId="0" borderId="8" xfId="3" applyNumberFormat="1" applyFont="1" applyFill="1" applyBorder="1" applyAlignment="1">
      <alignment horizontal="center"/>
    </xf>
    <xf numFmtId="0" fontId="15" fillId="0" borderId="7" xfId="3" applyNumberFormat="1" applyFont="1" applyFill="1" applyBorder="1" applyAlignment="1">
      <alignment horizontal="center"/>
    </xf>
    <xf numFmtId="0" fontId="15" fillId="0" borderId="6" xfId="3" applyNumberFormat="1" applyFont="1" applyFill="1" applyBorder="1" applyAlignment="1">
      <alignment horizontal="center"/>
    </xf>
    <xf numFmtId="0" fontId="12" fillId="3" borderId="15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0" fontId="38" fillId="0" borderId="0" xfId="14" applyFont="1" applyAlignment="1">
      <alignment horizontal="center"/>
    </xf>
    <xf numFmtId="0" fontId="31" fillId="18" borderId="35" xfId="14" applyFont="1" applyFill="1" applyBorder="1" applyAlignment="1">
      <alignment horizontal="center"/>
    </xf>
    <xf numFmtId="0" fontId="31" fillId="18" borderId="14" xfId="14" applyFont="1" applyFill="1" applyBorder="1" applyAlignment="1">
      <alignment horizontal="center"/>
    </xf>
    <xf numFmtId="0" fontId="31" fillId="18" borderId="29" xfId="14" applyFont="1" applyFill="1" applyBorder="1" applyAlignment="1">
      <alignment horizontal="center"/>
    </xf>
    <xf numFmtId="0" fontId="31" fillId="18" borderId="30" xfId="14" applyFont="1" applyFill="1" applyBorder="1" applyAlignment="1">
      <alignment horizontal="center"/>
    </xf>
    <xf numFmtId="0" fontId="31" fillId="18" borderId="45" xfId="14" applyFont="1" applyFill="1" applyBorder="1" applyAlignment="1">
      <alignment horizontal="center"/>
    </xf>
    <xf numFmtId="0" fontId="12" fillId="13" borderId="3" xfId="3" applyFont="1" applyFill="1" applyBorder="1" applyAlignment="1">
      <alignment horizontal="center"/>
    </xf>
    <xf numFmtId="0" fontId="12" fillId="12" borderId="0" xfId="3" applyFont="1" applyFill="1" applyBorder="1" applyAlignment="1">
      <alignment horizontal="center" vertical="center" textRotation="90"/>
    </xf>
    <xf numFmtId="0" fontId="33" fillId="0" borderId="0" xfId="14" applyFont="1" applyFill="1" applyBorder="1" applyAlignment="1">
      <alignment horizontal="center"/>
    </xf>
    <xf numFmtId="0" fontId="37" fillId="0" borderId="0" xfId="3" applyFont="1" applyAlignment="1">
      <alignment horizontal="center"/>
    </xf>
    <xf numFmtId="0" fontId="30" fillId="0" borderId="0" xfId="3" applyFont="1" applyAlignment="1">
      <alignment horizontal="center"/>
    </xf>
    <xf numFmtId="0" fontId="11" fillId="59" borderId="0" xfId="0" applyFont="1" applyFill="1" applyProtection="1"/>
    <xf numFmtId="0" fontId="10" fillId="59" borderId="0" xfId="0" applyFont="1" applyFill="1" applyProtection="1"/>
  </cellXfs>
  <cellStyles count="63">
    <cellStyle name="40% - Accent5" xfId="13" builtinId="47"/>
    <cellStyle name="40% - Accent5 2" xfId="62" xr:uid="{00000000-0005-0000-0000-000001000000}"/>
    <cellStyle name="Accent1 - 20%" xfId="16" xr:uid="{00000000-0005-0000-0000-000002000000}"/>
    <cellStyle name="Accent1 - 40%" xfId="17" xr:uid="{00000000-0005-0000-0000-000003000000}"/>
    <cellStyle name="Accent1 - 60%" xfId="18" xr:uid="{00000000-0005-0000-0000-000004000000}"/>
    <cellStyle name="Accent1 2" xfId="42" xr:uid="{00000000-0005-0000-0000-000005000000}"/>
    <cellStyle name="Accent2 - 20%" xfId="19" xr:uid="{00000000-0005-0000-0000-000006000000}"/>
    <cellStyle name="Accent2 - 40%" xfId="20" xr:uid="{00000000-0005-0000-0000-000007000000}"/>
    <cellStyle name="Accent2 - 60%" xfId="21" xr:uid="{00000000-0005-0000-0000-000008000000}"/>
    <cellStyle name="Accent2 2" xfId="43" xr:uid="{00000000-0005-0000-0000-000009000000}"/>
    <cellStyle name="Accent3 - 20%" xfId="22" xr:uid="{00000000-0005-0000-0000-00000A000000}"/>
    <cellStyle name="Accent3 - 40%" xfId="23" xr:uid="{00000000-0005-0000-0000-00000B000000}"/>
    <cellStyle name="Accent3 - 60%" xfId="24" xr:uid="{00000000-0005-0000-0000-00000C000000}"/>
    <cellStyle name="Accent3 2" xfId="44" xr:uid="{00000000-0005-0000-0000-00000D000000}"/>
    <cellStyle name="Accent4 - 20%" xfId="25" xr:uid="{00000000-0005-0000-0000-00000E000000}"/>
    <cellStyle name="Accent4 - 40%" xfId="26" xr:uid="{00000000-0005-0000-0000-00000F000000}"/>
    <cellStyle name="Accent4 - 60%" xfId="27" xr:uid="{00000000-0005-0000-0000-000010000000}"/>
    <cellStyle name="Accent4 2" xfId="45" xr:uid="{00000000-0005-0000-0000-000011000000}"/>
    <cellStyle name="Accent5 - 20%" xfId="28" xr:uid="{00000000-0005-0000-0000-000012000000}"/>
    <cellStyle name="Accent5 - 40%" xfId="29" xr:uid="{00000000-0005-0000-0000-000013000000}"/>
    <cellStyle name="Accent5 - 60%" xfId="30" xr:uid="{00000000-0005-0000-0000-000014000000}"/>
    <cellStyle name="Accent5 2" xfId="46" xr:uid="{00000000-0005-0000-0000-000015000000}"/>
    <cellStyle name="Accent6 - 20%" xfId="31" xr:uid="{00000000-0005-0000-0000-000016000000}"/>
    <cellStyle name="Accent6 - 40%" xfId="32" xr:uid="{00000000-0005-0000-0000-000017000000}"/>
    <cellStyle name="Accent6 - 60%" xfId="33" xr:uid="{00000000-0005-0000-0000-000018000000}"/>
    <cellStyle name="Accent6 2" xfId="47" xr:uid="{00000000-0005-0000-0000-000019000000}"/>
    <cellStyle name="Bad 2" xfId="48" xr:uid="{00000000-0005-0000-0000-00001A000000}"/>
    <cellStyle name="Calculation 2" xfId="49" xr:uid="{00000000-0005-0000-0000-00001B000000}"/>
    <cellStyle name="Check Cell 2" xfId="50" xr:uid="{00000000-0005-0000-0000-00001C000000}"/>
    <cellStyle name="Comma" xfId="1" builtinId="3"/>
    <cellStyle name="Comma 2" xfId="6" xr:uid="{00000000-0005-0000-0000-00001E000000}"/>
    <cellStyle name="Comma 3" xfId="7" xr:uid="{00000000-0005-0000-0000-00001F000000}"/>
    <cellStyle name="Comma 4" xfId="8" xr:uid="{00000000-0005-0000-0000-000020000000}"/>
    <cellStyle name="Comma 5" xfId="40" xr:uid="{00000000-0005-0000-0000-000021000000}"/>
    <cellStyle name="Currency 2" xfId="9" xr:uid="{00000000-0005-0000-0000-000022000000}"/>
    <cellStyle name="Emphasis 1" xfId="34" xr:uid="{00000000-0005-0000-0000-000023000000}"/>
    <cellStyle name="Emphasis 2" xfId="35" xr:uid="{00000000-0005-0000-0000-000024000000}"/>
    <cellStyle name="Emphasis 3" xfId="36" xr:uid="{00000000-0005-0000-0000-000025000000}"/>
    <cellStyle name="Good 2" xfId="51" xr:uid="{00000000-0005-0000-0000-000026000000}"/>
    <cellStyle name="Heading" xfId="37" xr:uid="{00000000-0005-0000-0000-000027000000}"/>
    <cellStyle name="Input 2" xfId="52" xr:uid="{00000000-0005-0000-0000-000028000000}"/>
    <cellStyle name="MyBlue" xfId="2" xr:uid="{00000000-0005-0000-0000-000029000000}"/>
    <cellStyle name="Neutral 2" xfId="53" xr:uid="{00000000-0005-0000-0000-00002A000000}"/>
    <cellStyle name="New style" xfId="38" xr:uid="{00000000-0005-0000-0000-00002B000000}"/>
    <cellStyle name="Normal" xfId="0" builtinId="0"/>
    <cellStyle name="Normal 2" xfId="3" xr:uid="{00000000-0005-0000-0000-00002D000000}"/>
    <cellStyle name="Normal 2 2" xfId="15" xr:uid="{00000000-0005-0000-0000-00002E000000}"/>
    <cellStyle name="Normal 2 3" xfId="41" xr:uid="{00000000-0005-0000-0000-00002F000000}"/>
    <cellStyle name="Normal 2 4" xfId="58" xr:uid="{00000000-0005-0000-0000-000030000000}"/>
    <cellStyle name="Normal 3" xfId="4" xr:uid="{00000000-0005-0000-0000-000031000000}"/>
    <cellStyle name="Normal 4" xfId="5" xr:uid="{00000000-0005-0000-0000-000032000000}"/>
    <cellStyle name="Normal 5" xfId="14" xr:uid="{00000000-0005-0000-0000-000033000000}"/>
    <cellStyle name="Normal 6" xfId="56" xr:uid="{00000000-0005-0000-0000-000034000000}"/>
    <cellStyle name="Normal 7" xfId="59" xr:uid="{00000000-0005-0000-0000-000035000000}"/>
    <cellStyle name="Normal 7 2" xfId="60" xr:uid="{00000000-0005-0000-0000-000036000000}"/>
    <cellStyle name="Normal 8" xfId="61" xr:uid="{00000000-0005-0000-0000-000037000000}"/>
    <cellStyle name="Normal_EMPLOYEE" xfId="11" xr:uid="{00000000-0005-0000-0000-000038000000}"/>
    <cellStyle name="Normal_EMPLOYEE_FunctionsFile" xfId="12" xr:uid="{00000000-0005-0000-0000-000039000000}"/>
    <cellStyle name="Note 2" xfId="54" xr:uid="{00000000-0005-0000-0000-00003A000000}"/>
    <cellStyle name="Output 2" xfId="55" xr:uid="{00000000-0005-0000-0000-00003B000000}"/>
    <cellStyle name="Percent 2" xfId="10" xr:uid="{00000000-0005-0000-0000-00003C000000}"/>
    <cellStyle name="Percent 3" xfId="57" xr:uid="{00000000-0005-0000-0000-00003D000000}"/>
    <cellStyle name="Sheet Title" xfId="39" xr:uid="{00000000-0005-0000-0000-00003E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66675</xdr:rowOff>
    </xdr:from>
    <xdr:to>
      <xdr:col>8</xdr:col>
      <xdr:colOff>352425</xdr:colOff>
      <xdr:row>4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>
        <a:xfrm>
          <a:off x="6486525" y="66675"/>
          <a:ext cx="1933575" cy="9334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wrap="square" anchor="t"/>
        <a:lstStyle>
          <a:lvl1pPr marL="0" indent="0">
            <a:defRPr>
              <a:latin typeface="+mn-lt"/>
              <a:ea typeface="+mn-ea"/>
              <a:cs typeface="+mn-cs"/>
            </a:defRPr>
          </a:lvl1pPr>
          <a:lvl2pPr marL="457200" indent="0">
            <a:defRPr>
              <a:latin typeface="+mn-lt"/>
              <a:ea typeface="+mn-ea"/>
              <a:cs typeface="+mn-cs"/>
            </a:defRPr>
          </a:lvl2pPr>
          <a:lvl3pPr marL="914400" indent="0">
            <a:defRPr>
              <a:latin typeface="+mn-lt"/>
              <a:ea typeface="+mn-ea"/>
              <a:cs typeface="+mn-cs"/>
            </a:defRPr>
          </a:lvl3pPr>
          <a:lvl4pPr marL="1371600" indent="0">
            <a:defRPr>
              <a:latin typeface="+mn-lt"/>
              <a:ea typeface="+mn-ea"/>
              <a:cs typeface="+mn-cs"/>
            </a:defRPr>
          </a:lvl4pPr>
          <a:lvl5pPr marL="1828800" indent="0">
            <a:defRPr>
              <a:latin typeface="+mn-lt"/>
              <a:ea typeface="+mn-ea"/>
              <a:cs typeface="+mn-cs"/>
            </a:defRPr>
          </a:lvl5pPr>
          <a:lvl6pPr marL="2286000" indent="0">
            <a:defRPr>
              <a:latin typeface="+mn-lt"/>
              <a:ea typeface="+mn-ea"/>
              <a:cs typeface="+mn-cs"/>
            </a:defRPr>
          </a:lvl6pPr>
          <a:lvl7pPr marL="2743200" indent="0">
            <a:defRPr>
              <a:latin typeface="+mn-lt"/>
              <a:ea typeface="+mn-ea"/>
              <a:cs typeface="+mn-cs"/>
            </a:defRPr>
          </a:lvl7pPr>
          <a:lvl8pPr marL="3200400" indent="0">
            <a:defRPr>
              <a:latin typeface="+mn-lt"/>
              <a:ea typeface="+mn-ea"/>
              <a:cs typeface="+mn-cs"/>
            </a:defRPr>
          </a:lvl8pPr>
          <a:lvl9pPr marL="3657600" indent="0">
            <a:defRPr>
              <a:latin typeface="+mn-lt"/>
              <a:ea typeface="+mn-ea"/>
              <a:cs typeface="+mn-cs"/>
            </a:defRPr>
          </a:lvl9pPr>
        </a:lstStyle>
        <a:p>
          <a:pPr algn="l">
            <a:defRPr sz="1000"/>
          </a:pPr>
          <a:r>
            <a:rPr lang="en-US" sz="800" b="1">
              <a:solidFill>
                <a:srgbClr val="000000"/>
              </a:solidFill>
              <a:latin typeface="Arial"/>
            </a:rPr>
            <a:t>Sales                                Commission
</a:t>
          </a:r>
          <a:r>
            <a:rPr lang="en-US" sz="800">
              <a:solidFill>
                <a:srgbClr val="000000"/>
              </a:solidFill>
              <a:latin typeface="Arial"/>
            </a:rPr>
            <a:t>Below  5000                         None
Between 5000-15000          1%
Between 15000-25000        1.5%
Above 25000                       2%</a:t>
          </a: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xcelClassFiles\Chart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Level%203%20Day%201/Excel%20Level%203%20Day%201/Employe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__Raytheon\FormulasFunctions\Functions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yndaCom\AdvancedFunctionsWorkboo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Level%203%20Day%201/Lynda%20Excel%20Advanced%20Formulas%20and%20Functions/Ch%204%20LOOKU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yndaCom\AdvancedFunctionsWorkboo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%20Level%203%20Day%201/Excel%20Level%203%20Day%201/Lynda%20Excel%20Advanced%20Formulas%20and%20Functions/Ch%204%20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Data"/>
      <sheetName val="Combination"/>
      <sheetName val="Trendlines"/>
      <sheetName val="SmoothingAverage"/>
      <sheetName val="Gantt Chart"/>
      <sheetName val="BlankCellsCharts"/>
      <sheetName val="BlankOrNA"/>
      <sheetName val="XAxisLabels"/>
      <sheetName val="ChartFilter"/>
      <sheetName val="GrowingChart"/>
      <sheetName val="CalculatorChart"/>
      <sheetName val="LinkedFrozen"/>
      <sheetName val="Dynamic"/>
      <sheetName val="TransparentColumns"/>
      <sheetName val="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Dates</v>
          </cell>
          <cell r="B1" t="str">
            <v>Sales</v>
          </cell>
        </row>
        <row r="2">
          <cell r="A2">
            <v>38718</v>
          </cell>
          <cell r="B2">
            <v>1592398</v>
          </cell>
        </row>
        <row r="3">
          <cell r="A3">
            <v>38749</v>
          </cell>
          <cell r="B3">
            <v>1597197</v>
          </cell>
        </row>
        <row r="4">
          <cell r="A4">
            <v>38777</v>
          </cell>
          <cell r="B4">
            <v>1666080</v>
          </cell>
        </row>
        <row r="5">
          <cell r="A5">
            <v>38808</v>
          </cell>
          <cell r="B5">
            <v>2484340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VLOOKUP"/>
      <sheetName val="HLOOKUP-Exact"/>
      <sheetName val="HLOOKUP-Approx"/>
      <sheetName val="Match and Index"/>
      <sheetName val="1v data table"/>
      <sheetName val="2v data table"/>
    </sheetNames>
    <sheetDataSet>
      <sheetData sheetId="0">
        <row r="10">
          <cell r="A10" t="str">
            <v>E001</v>
          </cell>
          <cell r="B10" t="str">
            <v>Malcolm Pingault</v>
          </cell>
          <cell r="C10">
            <v>173312</v>
          </cell>
          <cell r="D10" t="str">
            <v>East</v>
          </cell>
          <cell r="E10" t="str">
            <v>Human resources</v>
          </cell>
          <cell r="F10">
            <v>73500</v>
          </cell>
        </row>
        <row r="11">
          <cell r="A11" t="str">
            <v>E002</v>
          </cell>
          <cell r="B11" t="str">
            <v>Shannon Lee</v>
          </cell>
          <cell r="C11">
            <v>708097</v>
          </cell>
          <cell r="D11" t="str">
            <v>South</v>
          </cell>
          <cell r="E11" t="str">
            <v>Accounts</v>
          </cell>
          <cell r="F11">
            <v>80000</v>
          </cell>
        </row>
        <row r="12">
          <cell r="A12" t="str">
            <v>E003</v>
          </cell>
          <cell r="B12" t="str">
            <v>Melinda McGregor</v>
          </cell>
          <cell r="C12">
            <v>684467</v>
          </cell>
          <cell r="D12" t="str">
            <v>South</v>
          </cell>
          <cell r="E12" t="str">
            <v>Administration</v>
          </cell>
          <cell r="F12">
            <v>95000</v>
          </cell>
        </row>
        <row r="13">
          <cell r="A13" t="str">
            <v>E004</v>
          </cell>
          <cell r="B13" t="str">
            <v>James Overmire</v>
          </cell>
          <cell r="C13">
            <v>713816</v>
          </cell>
          <cell r="D13" t="str">
            <v>South</v>
          </cell>
          <cell r="E13" t="str">
            <v>Marketing</v>
          </cell>
          <cell r="F13">
            <v>105000</v>
          </cell>
        </row>
        <row r="14">
          <cell r="A14" t="str">
            <v>E005</v>
          </cell>
          <cell r="B14" t="str">
            <v>Roger Williams</v>
          </cell>
          <cell r="C14">
            <v>987549</v>
          </cell>
          <cell r="D14" t="str">
            <v>East</v>
          </cell>
          <cell r="E14" t="str">
            <v>Customer support</v>
          </cell>
          <cell r="F14">
            <v>90000</v>
          </cell>
        </row>
        <row r="15">
          <cell r="A15" t="str">
            <v>E006</v>
          </cell>
          <cell r="B15" t="str">
            <v>Annie Philips</v>
          </cell>
          <cell r="C15">
            <v>858586</v>
          </cell>
          <cell r="D15" t="str">
            <v>West</v>
          </cell>
          <cell r="E15" t="str">
            <v>Human resources</v>
          </cell>
          <cell r="F15">
            <v>60000</v>
          </cell>
        </row>
        <row r="16">
          <cell r="A16" t="str">
            <v>E007</v>
          </cell>
          <cell r="B16" t="str">
            <v>Melissa James</v>
          </cell>
          <cell r="C16">
            <v>788906</v>
          </cell>
          <cell r="D16" t="str">
            <v>East</v>
          </cell>
          <cell r="E16" t="str">
            <v>Accounts</v>
          </cell>
          <cell r="F16">
            <v>87000</v>
          </cell>
        </row>
        <row r="17">
          <cell r="A17" t="str">
            <v>E008</v>
          </cell>
          <cell r="B17" t="str">
            <v>Mary Smith</v>
          </cell>
          <cell r="C17">
            <v>589578</v>
          </cell>
          <cell r="D17" t="str">
            <v>North</v>
          </cell>
          <cell r="E17" t="str">
            <v>Administration</v>
          </cell>
          <cell r="F17">
            <v>104000</v>
          </cell>
        </row>
        <row r="18">
          <cell r="A18" t="str">
            <v>E009</v>
          </cell>
          <cell r="B18" t="str">
            <v>Rita Greg</v>
          </cell>
          <cell r="C18">
            <v>75705</v>
          </cell>
          <cell r="D18" t="str">
            <v>East</v>
          </cell>
          <cell r="E18" t="str">
            <v>Sales</v>
          </cell>
          <cell r="F18">
            <v>380050</v>
          </cell>
        </row>
        <row r="19">
          <cell r="A19" t="str">
            <v>E010</v>
          </cell>
          <cell r="B19" t="str">
            <v>Trevor Johnson</v>
          </cell>
          <cell r="C19">
            <v>313383</v>
          </cell>
          <cell r="D19" t="str">
            <v>North</v>
          </cell>
          <cell r="E19" t="str">
            <v>Sales</v>
          </cell>
          <cell r="F19">
            <v>93000</v>
          </cell>
        </row>
        <row r="20">
          <cell r="A20" t="str">
            <v>E011</v>
          </cell>
          <cell r="B20" t="str">
            <v>Paul Anderson</v>
          </cell>
          <cell r="C20">
            <v>768856</v>
          </cell>
          <cell r="D20" t="str">
            <v>East</v>
          </cell>
          <cell r="E20" t="str">
            <v>Human resources</v>
          </cell>
          <cell r="F20">
            <v>180000</v>
          </cell>
        </row>
        <row r="21">
          <cell r="A21" t="str">
            <v>E012</v>
          </cell>
          <cell r="B21" t="str">
            <v>Rebecca Austin</v>
          </cell>
          <cell r="C21">
            <v>209932</v>
          </cell>
          <cell r="D21" t="str">
            <v>South</v>
          </cell>
          <cell r="E21" t="str">
            <v>Marketing</v>
          </cell>
          <cell r="F21">
            <v>100000</v>
          </cell>
        </row>
        <row r="22">
          <cell r="A22" t="str">
            <v>E013</v>
          </cell>
          <cell r="B22" t="str">
            <v>Cynthia Roberts</v>
          </cell>
          <cell r="C22">
            <v>988094</v>
          </cell>
          <cell r="D22" t="str">
            <v>West</v>
          </cell>
          <cell r="E22" t="str">
            <v>Sales</v>
          </cell>
          <cell r="F22">
            <v>136000</v>
          </cell>
        </row>
        <row r="23">
          <cell r="A23" t="str">
            <v>E014</v>
          </cell>
          <cell r="B23" t="str">
            <v>Michael Lee</v>
          </cell>
          <cell r="C23">
            <v>879898</v>
          </cell>
          <cell r="D23" t="str">
            <v>North</v>
          </cell>
          <cell r="E23" t="str">
            <v>Sales</v>
          </cell>
          <cell r="F23">
            <v>68000</v>
          </cell>
        </row>
        <row r="24">
          <cell r="A24" t="str">
            <v>E015</v>
          </cell>
          <cell r="B24" t="str">
            <v>Sandra Lawrence</v>
          </cell>
          <cell r="C24">
            <v>303389</v>
          </cell>
          <cell r="D24" t="str">
            <v>North</v>
          </cell>
          <cell r="E24" t="str">
            <v>Accounts</v>
          </cell>
          <cell r="F24">
            <v>100000</v>
          </cell>
        </row>
        <row r="25">
          <cell r="A25" t="str">
            <v>E016</v>
          </cell>
          <cell r="B25" t="str">
            <v>Kendra James</v>
          </cell>
          <cell r="C25">
            <v>103178</v>
          </cell>
          <cell r="D25" t="str">
            <v>East</v>
          </cell>
          <cell r="E25" t="str">
            <v>Sales</v>
          </cell>
          <cell r="F25">
            <v>144000</v>
          </cell>
        </row>
        <row r="26">
          <cell r="A26" t="str">
            <v>E017</v>
          </cell>
          <cell r="B26" t="str">
            <v>Kevin Meyers</v>
          </cell>
          <cell r="C26">
            <v>1728</v>
          </cell>
          <cell r="D26" t="str">
            <v>West</v>
          </cell>
          <cell r="E26" t="str">
            <v>Accounts</v>
          </cell>
          <cell r="F26">
            <v>84000</v>
          </cell>
        </row>
        <row r="27">
          <cell r="A27" t="str">
            <v>E018</v>
          </cell>
          <cell r="B27" t="str">
            <v>Adam Long</v>
          </cell>
          <cell r="C27">
            <v>276576</v>
          </cell>
          <cell r="D27" t="str">
            <v>North</v>
          </cell>
          <cell r="E27" t="str">
            <v>Administration</v>
          </cell>
          <cell r="F27">
            <v>90000</v>
          </cell>
        </row>
        <row r="28">
          <cell r="A28" t="str">
            <v>E019</v>
          </cell>
          <cell r="B28" t="str">
            <v>Jamie Morrison</v>
          </cell>
          <cell r="C28">
            <v>354665</v>
          </cell>
          <cell r="D28" t="str">
            <v>East</v>
          </cell>
          <cell r="E28" t="str">
            <v>Human resources</v>
          </cell>
          <cell r="F28">
            <v>62000</v>
          </cell>
        </row>
        <row r="29">
          <cell r="A29" t="str">
            <v>E020</v>
          </cell>
          <cell r="B29" t="str">
            <v>Maureen O'Connor</v>
          </cell>
          <cell r="C29">
            <v>853313</v>
          </cell>
          <cell r="D29" t="str">
            <v>West</v>
          </cell>
          <cell r="E29" t="str">
            <v>Accounts</v>
          </cell>
          <cell r="F29">
            <v>120000</v>
          </cell>
        </row>
        <row r="30">
          <cell r="A30" t="str">
            <v>E021</v>
          </cell>
          <cell r="B30" t="str">
            <v>Michelle Washington</v>
          </cell>
          <cell r="C30">
            <v>678457</v>
          </cell>
          <cell r="D30" t="str">
            <v>North</v>
          </cell>
          <cell r="E30" t="str">
            <v>Sales</v>
          </cell>
          <cell r="F30">
            <v>110000</v>
          </cell>
        </row>
        <row r="31">
          <cell r="A31" t="str">
            <v>E022</v>
          </cell>
          <cell r="B31" t="str">
            <v>Stuart Young</v>
          </cell>
          <cell r="C31">
            <v>102721</v>
          </cell>
          <cell r="D31" t="str">
            <v>North</v>
          </cell>
          <cell r="E31" t="str">
            <v>Customer support</v>
          </cell>
          <cell r="F31">
            <v>94000</v>
          </cell>
        </row>
        <row r="32">
          <cell r="A32" t="str">
            <v>E023</v>
          </cell>
          <cell r="B32" t="str">
            <v>Jesse Bennet</v>
          </cell>
          <cell r="C32">
            <v>444548</v>
          </cell>
          <cell r="D32" t="str">
            <v>South</v>
          </cell>
          <cell r="E32" t="str">
            <v>Sales</v>
          </cell>
          <cell r="F32">
            <v>250500</v>
          </cell>
        </row>
        <row r="33">
          <cell r="A33" t="str">
            <v>E024</v>
          </cell>
          <cell r="B33" t="str">
            <v>James Owens</v>
          </cell>
          <cell r="C33">
            <v>410712</v>
          </cell>
          <cell r="D33" t="str">
            <v>West</v>
          </cell>
          <cell r="E33" t="str">
            <v>Marketing</v>
          </cell>
          <cell r="F33">
            <v>92000</v>
          </cell>
        </row>
        <row r="34">
          <cell r="A34" t="str">
            <v>E025</v>
          </cell>
          <cell r="B34" t="str">
            <v>Pamela Carter</v>
          </cell>
          <cell r="C34">
            <v>212232</v>
          </cell>
          <cell r="D34" t="str">
            <v>West</v>
          </cell>
          <cell r="E34" t="str">
            <v>Accounts</v>
          </cell>
          <cell r="F34">
            <v>84000</v>
          </cell>
        </row>
        <row r="35">
          <cell r="A35" t="str">
            <v>E026</v>
          </cell>
          <cell r="B35" t="str">
            <v>Anna Morris</v>
          </cell>
          <cell r="C35">
            <v>654378</v>
          </cell>
          <cell r="D35" t="str">
            <v>West</v>
          </cell>
          <cell r="E35" t="str">
            <v>Accounts</v>
          </cell>
          <cell r="F35">
            <v>150000</v>
          </cell>
        </row>
        <row r="36">
          <cell r="A36" t="str">
            <v>E027</v>
          </cell>
          <cell r="B36" t="str">
            <v>Rita Lawson</v>
          </cell>
          <cell r="C36">
            <v>111111</v>
          </cell>
          <cell r="D36" t="str">
            <v>West</v>
          </cell>
          <cell r="E36" t="str">
            <v>Accounts</v>
          </cell>
          <cell r="F36">
            <v>106000</v>
          </cell>
        </row>
        <row r="37">
          <cell r="A37" t="str">
            <v>E028</v>
          </cell>
          <cell r="B37" t="str">
            <v>Sam Peters</v>
          </cell>
          <cell r="C37">
            <v>62728</v>
          </cell>
          <cell r="D37" t="str">
            <v>South</v>
          </cell>
          <cell r="E37" t="str">
            <v>Marketing</v>
          </cell>
          <cell r="F37">
            <v>160000</v>
          </cell>
        </row>
        <row r="38">
          <cell r="A38" t="str">
            <v>E029</v>
          </cell>
          <cell r="B38" t="str">
            <v>Julie George</v>
          </cell>
          <cell r="C38">
            <v>303331</v>
          </cell>
          <cell r="D38" t="str">
            <v>South</v>
          </cell>
          <cell r="E38" t="str">
            <v>Marketing</v>
          </cell>
          <cell r="F38">
            <v>130000</v>
          </cell>
        </row>
        <row r="39">
          <cell r="A39" t="str">
            <v>E030</v>
          </cell>
          <cell r="B39" t="str">
            <v>Diana Stone</v>
          </cell>
          <cell r="C39">
            <v>512998</v>
          </cell>
          <cell r="D39" t="str">
            <v>East</v>
          </cell>
          <cell r="E39" t="str">
            <v>Marketing</v>
          </cell>
          <cell r="F39">
            <v>60000</v>
          </cell>
        </row>
        <row r="40">
          <cell r="A40" t="str">
            <v>E031</v>
          </cell>
          <cell r="B40" t="str">
            <v>Rob Dukes</v>
          </cell>
          <cell r="C40">
            <v>646797</v>
          </cell>
          <cell r="D40" t="str">
            <v>West</v>
          </cell>
          <cell r="E40" t="str">
            <v>Accounts</v>
          </cell>
          <cell r="F40">
            <v>70000</v>
          </cell>
        </row>
        <row r="41">
          <cell r="A41" t="str">
            <v>E032</v>
          </cell>
          <cell r="B41" t="str">
            <v>Tammy Heiret</v>
          </cell>
          <cell r="C41">
            <v>768988</v>
          </cell>
          <cell r="D41" t="str">
            <v>West</v>
          </cell>
          <cell r="E41" t="str">
            <v>Customer support</v>
          </cell>
          <cell r="F41">
            <v>76000</v>
          </cell>
        </row>
        <row r="42">
          <cell r="A42" t="str">
            <v>E033</v>
          </cell>
          <cell r="B42" t="str">
            <v>Sandy Stewart</v>
          </cell>
          <cell r="C42">
            <v>398005</v>
          </cell>
          <cell r="D42" t="str">
            <v>East</v>
          </cell>
          <cell r="E42" t="str">
            <v>Marketing</v>
          </cell>
          <cell r="F42">
            <v>65000</v>
          </cell>
        </row>
        <row r="43">
          <cell r="A43" t="str">
            <v>E034</v>
          </cell>
          <cell r="B43" t="str">
            <v>Wendy Alto</v>
          </cell>
          <cell r="C43">
            <v>978978</v>
          </cell>
          <cell r="D43" t="str">
            <v>East</v>
          </cell>
          <cell r="E43" t="str">
            <v>Administration</v>
          </cell>
          <cell r="F43">
            <v>105000</v>
          </cell>
        </row>
        <row r="44">
          <cell r="A44" t="str">
            <v>E035</v>
          </cell>
          <cell r="B44" t="str">
            <v>Tina Ralls</v>
          </cell>
          <cell r="C44">
            <v>627978</v>
          </cell>
          <cell r="D44" t="str">
            <v>West</v>
          </cell>
          <cell r="E44" t="str">
            <v>Administration</v>
          </cell>
          <cell r="F44">
            <v>124000</v>
          </cell>
        </row>
        <row r="45">
          <cell r="A45" t="str">
            <v>E036</v>
          </cell>
          <cell r="B45" t="str">
            <v>Nikki Cleary</v>
          </cell>
          <cell r="C45">
            <v>67767</v>
          </cell>
          <cell r="D45" t="str">
            <v>South</v>
          </cell>
          <cell r="E45" t="str">
            <v>Administraion</v>
          </cell>
          <cell r="F45">
            <v>75000</v>
          </cell>
        </row>
        <row r="46">
          <cell r="A46" t="str">
            <v>E037</v>
          </cell>
          <cell r="B46" t="str">
            <v>Davis Lee</v>
          </cell>
          <cell r="C46">
            <v>287743</v>
          </cell>
          <cell r="D46" t="str">
            <v>East</v>
          </cell>
          <cell r="E46" t="str">
            <v>Accounts</v>
          </cell>
          <cell r="F46">
            <v>72500</v>
          </cell>
        </row>
        <row r="47">
          <cell r="A47" t="str">
            <v>E038</v>
          </cell>
          <cell r="B47" t="str">
            <v>David Ford</v>
          </cell>
          <cell r="C47">
            <v>908944</v>
          </cell>
          <cell r="D47" t="str">
            <v>North</v>
          </cell>
          <cell r="E47" t="str">
            <v>Customer support</v>
          </cell>
          <cell r="F47">
            <v>150200</v>
          </cell>
        </row>
        <row r="48">
          <cell r="A48" t="str">
            <v>E039</v>
          </cell>
          <cell r="B48" t="str">
            <v>Julia Stockton</v>
          </cell>
          <cell r="C48">
            <v>788944</v>
          </cell>
          <cell r="D48" t="str">
            <v>West</v>
          </cell>
          <cell r="E48" t="str">
            <v>Customer support</v>
          </cell>
          <cell r="F48">
            <v>96600</v>
          </cell>
        </row>
        <row r="49">
          <cell r="A49" t="str">
            <v>E040</v>
          </cell>
          <cell r="B49" t="str">
            <v>Sonia McCormick</v>
          </cell>
          <cell r="C49">
            <v>757878</v>
          </cell>
          <cell r="D49" t="str">
            <v>East</v>
          </cell>
          <cell r="E49" t="str">
            <v>Administration</v>
          </cell>
          <cell r="F49">
            <v>78000</v>
          </cell>
        </row>
      </sheetData>
      <sheetData sheetId="1" refreshError="1"/>
      <sheetData sheetId="2">
        <row r="7">
          <cell r="B7" t="str">
            <v>Qtr1</v>
          </cell>
          <cell r="C7" t="str">
            <v>Qtr2</v>
          </cell>
          <cell r="D7" t="str">
            <v>Qtr3</v>
          </cell>
          <cell r="E7" t="str">
            <v>Qtr4</v>
          </cell>
          <cell r="F7" t="str">
            <v>Total</v>
          </cell>
        </row>
        <row r="8">
          <cell r="A8" t="str">
            <v>Total sales</v>
          </cell>
          <cell r="B8">
            <v>50000</v>
          </cell>
          <cell r="C8">
            <v>78200</v>
          </cell>
          <cell r="D8">
            <v>89500</v>
          </cell>
          <cell r="E8">
            <v>91250</v>
          </cell>
          <cell r="F8">
            <v>308950</v>
          </cell>
        </row>
        <row r="9">
          <cell r="A9" t="str">
            <v>Cost of sales</v>
          </cell>
          <cell r="B9">
            <v>25000</v>
          </cell>
          <cell r="C9">
            <v>42050</v>
          </cell>
          <cell r="D9">
            <v>59450</v>
          </cell>
          <cell r="E9">
            <v>60450</v>
          </cell>
          <cell r="F9">
            <v>186950</v>
          </cell>
        </row>
        <row r="10">
          <cell r="A10" t="str">
            <v>Gross profit</v>
          </cell>
          <cell r="B10">
            <v>25000</v>
          </cell>
          <cell r="C10">
            <v>36150</v>
          </cell>
          <cell r="D10">
            <v>30050</v>
          </cell>
          <cell r="E10">
            <v>30800</v>
          </cell>
          <cell r="F10">
            <v>122000</v>
          </cell>
        </row>
        <row r="12">
          <cell r="A12" t="str">
            <v>Overhead</v>
          </cell>
          <cell r="B12">
            <v>7500</v>
          </cell>
          <cell r="C12">
            <v>7520</v>
          </cell>
          <cell r="D12">
            <v>5620</v>
          </cell>
          <cell r="E12">
            <v>3520</v>
          </cell>
          <cell r="F12">
            <v>24160</v>
          </cell>
        </row>
        <row r="13">
          <cell r="A13" t="str">
            <v>Marketing</v>
          </cell>
          <cell r="B13">
            <v>7000</v>
          </cell>
          <cell r="C13">
            <v>6630</v>
          </cell>
          <cell r="D13">
            <v>4500</v>
          </cell>
          <cell r="E13">
            <v>3200</v>
          </cell>
          <cell r="F13">
            <v>21330</v>
          </cell>
        </row>
        <row r="14">
          <cell r="B14">
            <v>14500</v>
          </cell>
          <cell r="C14">
            <v>14150</v>
          </cell>
          <cell r="D14">
            <v>10120</v>
          </cell>
          <cell r="E14">
            <v>6720</v>
          </cell>
          <cell r="F14">
            <v>45490</v>
          </cell>
        </row>
        <row r="15">
          <cell r="A15" t="str">
            <v>Net profit</v>
          </cell>
          <cell r="B15">
            <v>10500</v>
          </cell>
          <cell r="C15">
            <v>22000</v>
          </cell>
          <cell r="D15">
            <v>19930</v>
          </cell>
          <cell r="E15">
            <v>24080</v>
          </cell>
          <cell r="F15">
            <v>76510</v>
          </cell>
        </row>
        <row r="16">
          <cell r="A16" t="str">
            <v>Profit %</v>
          </cell>
          <cell r="B16">
            <v>0.21</v>
          </cell>
          <cell r="C16">
            <v>0.28000000000000003</v>
          </cell>
          <cell r="D16">
            <v>0.22</v>
          </cell>
          <cell r="E16">
            <v>0.26</v>
          </cell>
          <cell r="F16">
            <v>0.25</v>
          </cell>
        </row>
      </sheetData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ixed References"/>
      <sheetName val="IndexMatch"/>
      <sheetName val="MasterSSList"/>
      <sheetName val="FilmPrice"/>
      <sheetName val="Autofill"/>
      <sheetName val="Profits"/>
      <sheetName val="CitySales"/>
      <sheetName val="FindFormulas"/>
      <sheetName val="Arrays"/>
      <sheetName val="ProjBudget2010"/>
      <sheetName val="SalesByCategory"/>
      <sheetName val="Dates and Times"/>
      <sheetName val="TextProblems"/>
      <sheetName val="Rounding"/>
      <sheetName val="AutoSum"/>
      <sheetName val="ArrayFormulas"/>
      <sheetName val="Lookups"/>
      <sheetName val="TwoWayLookup"/>
      <sheetName val="MostCommonNamesInUS"/>
      <sheetName val="TaxDep"/>
      <sheetName val="FifthLine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E1" t="str">
            <v>Disk Drives</v>
          </cell>
          <cell r="F1" t="str">
            <v>CD Drives</v>
          </cell>
          <cell r="G1" t="str">
            <v>DVD Drives</v>
          </cell>
          <cell r="H1" t="str">
            <v>ZIP Drives</v>
          </cell>
          <cell r="I1" t="str">
            <v>Flash Drives</v>
          </cell>
          <cell r="J1" t="str">
            <v>Combined</v>
          </cell>
        </row>
        <row r="2">
          <cell r="D2" t="str">
            <v>January</v>
          </cell>
          <cell r="E2">
            <v>5760</v>
          </cell>
          <cell r="F2">
            <v>3740</v>
          </cell>
          <cell r="G2">
            <v>5029</v>
          </cell>
          <cell r="H2">
            <v>1563</v>
          </cell>
          <cell r="I2">
            <v>4718</v>
          </cell>
          <cell r="J2">
            <v>20810</v>
          </cell>
        </row>
        <row r="3">
          <cell r="D3" t="str">
            <v>February</v>
          </cell>
          <cell r="E3">
            <v>6739</v>
          </cell>
          <cell r="F3">
            <v>2739</v>
          </cell>
          <cell r="G3">
            <v>4993</v>
          </cell>
          <cell r="H3">
            <v>1275</v>
          </cell>
          <cell r="I3">
            <v>2615</v>
          </cell>
          <cell r="J3">
            <v>18361</v>
          </cell>
        </row>
        <row r="4">
          <cell r="D4" t="str">
            <v>March</v>
          </cell>
          <cell r="E4">
            <v>6338</v>
          </cell>
          <cell r="F4">
            <v>3358</v>
          </cell>
          <cell r="G4">
            <v>4265</v>
          </cell>
          <cell r="H4">
            <v>1253</v>
          </cell>
          <cell r="I4">
            <v>5312</v>
          </cell>
          <cell r="J4">
            <v>20526</v>
          </cell>
        </row>
        <row r="5">
          <cell r="D5" t="str">
            <v>April</v>
          </cell>
          <cell r="E5">
            <v>5013</v>
          </cell>
          <cell r="F5">
            <v>4866</v>
          </cell>
          <cell r="G5">
            <v>4565</v>
          </cell>
          <cell r="H5">
            <v>1289</v>
          </cell>
          <cell r="I5">
            <v>1108</v>
          </cell>
          <cell r="J5">
            <v>16841</v>
          </cell>
        </row>
        <row r="6">
          <cell r="D6" t="str">
            <v>May</v>
          </cell>
          <cell r="E6">
            <v>6204</v>
          </cell>
          <cell r="F6">
            <v>2048</v>
          </cell>
          <cell r="G6">
            <v>4766</v>
          </cell>
          <cell r="H6">
            <v>1111</v>
          </cell>
          <cell r="I6">
            <v>1994</v>
          </cell>
          <cell r="J6">
            <v>16123</v>
          </cell>
        </row>
        <row r="7">
          <cell r="D7" t="str">
            <v>June</v>
          </cell>
          <cell r="E7">
            <v>6522</v>
          </cell>
          <cell r="F7">
            <v>2842</v>
          </cell>
          <cell r="G7">
            <v>5379</v>
          </cell>
          <cell r="H7">
            <v>1125</v>
          </cell>
          <cell r="I7">
            <v>3830</v>
          </cell>
          <cell r="J7">
            <v>19698</v>
          </cell>
        </row>
        <row r="8">
          <cell r="D8" t="str">
            <v>July</v>
          </cell>
          <cell r="E8">
            <v>6456</v>
          </cell>
          <cell r="F8">
            <v>2714</v>
          </cell>
          <cell r="G8">
            <v>4171</v>
          </cell>
          <cell r="H8">
            <v>1229</v>
          </cell>
          <cell r="I8">
            <v>3232</v>
          </cell>
          <cell r="J8">
            <v>17802</v>
          </cell>
        </row>
        <row r="9">
          <cell r="D9" t="str">
            <v>August</v>
          </cell>
          <cell r="E9">
            <v>6836</v>
          </cell>
          <cell r="F9">
            <v>2081</v>
          </cell>
          <cell r="G9">
            <v>5077</v>
          </cell>
          <cell r="H9">
            <v>1460</v>
          </cell>
          <cell r="I9">
            <v>1607</v>
          </cell>
          <cell r="J9">
            <v>17061</v>
          </cell>
        </row>
        <row r="10">
          <cell r="D10" t="str">
            <v>September</v>
          </cell>
          <cell r="E10">
            <v>5967</v>
          </cell>
          <cell r="F10">
            <v>4574</v>
          </cell>
          <cell r="G10">
            <v>4754</v>
          </cell>
          <cell r="H10">
            <v>1070</v>
          </cell>
          <cell r="I10">
            <v>1563</v>
          </cell>
          <cell r="J10">
            <v>17928</v>
          </cell>
        </row>
        <row r="11">
          <cell r="D11" t="str">
            <v>October</v>
          </cell>
          <cell r="E11">
            <v>6576</v>
          </cell>
          <cell r="F11">
            <v>4008</v>
          </cell>
          <cell r="G11">
            <v>4830</v>
          </cell>
          <cell r="H11">
            <v>1477</v>
          </cell>
          <cell r="I11">
            <v>2590</v>
          </cell>
          <cell r="J11">
            <v>19481</v>
          </cell>
        </row>
        <row r="12">
          <cell r="D12" t="str">
            <v>November</v>
          </cell>
          <cell r="E12">
            <v>6042</v>
          </cell>
          <cell r="F12">
            <v>4235</v>
          </cell>
          <cell r="G12">
            <v>4224</v>
          </cell>
          <cell r="H12">
            <v>1034</v>
          </cell>
          <cell r="I12">
            <v>3960</v>
          </cell>
          <cell r="J12">
            <v>19495</v>
          </cell>
        </row>
        <row r="13">
          <cell r="D13" t="str">
            <v>December</v>
          </cell>
          <cell r="E13">
            <v>5566</v>
          </cell>
          <cell r="F13">
            <v>3751</v>
          </cell>
          <cell r="G13">
            <v>5103</v>
          </cell>
          <cell r="H13">
            <v>1377</v>
          </cell>
          <cell r="I13">
            <v>3013</v>
          </cell>
          <cell r="J13">
            <v>18810</v>
          </cell>
        </row>
      </sheetData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s"/>
      <sheetName val="MultiFieldData"/>
      <sheetName val="NestedVlookup-1"/>
      <sheetName val="TwoWayLookup"/>
      <sheetName val="Sheet4"/>
      <sheetName val="FilmPrice"/>
      <sheetName val="INDEX-1"/>
      <sheetName val="SUMIFS"/>
      <sheetName val="MasterList"/>
      <sheetName val="SS_List"/>
      <sheetName val="Arrays"/>
      <sheetName val="FindDuplicates"/>
      <sheetName val="Frequency"/>
      <sheetName val="TrendGrowth"/>
      <sheetName val="MatchIndexArrays"/>
      <sheetName val="MixedReferences"/>
      <sheetName val="Offset"/>
      <sheetName val="Lookups"/>
      <sheetName val="Hyperlinks"/>
      <sheetName val="MixedNames"/>
      <sheetName val="DataValidation"/>
      <sheetName val="MostCommonNamesInUS"/>
      <sheetName val="TaxDep"/>
      <sheetName val="FifthLine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Excellent</v>
          </cell>
          <cell r="B2">
            <v>99</v>
          </cell>
        </row>
        <row r="3">
          <cell r="A3" t="str">
            <v>Very Good</v>
          </cell>
          <cell r="B3">
            <v>92</v>
          </cell>
        </row>
        <row r="4">
          <cell r="A4" t="str">
            <v>Good</v>
          </cell>
          <cell r="B4">
            <v>85</v>
          </cell>
        </row>
        <row r="5">
          <cell r="A5" t="str">
            <v>Satisfactory</v>
          </cell>
          <cell r="B5">
            <v>78</v>
          </cell>
        </row>
        <row r="6">
          <cell r="A6" t="str">
            <v>Fair</v>
          </cell>
          <cell r="B6">
            <v>71</v>
          </cell>
        </row>
        <row r="7">
          <cell r="A7" t="str">
            <v>Poor</v>
          </cell>
          <cell r="B7">
            <v>65</v>
          </cell>
        </row>
        <row r="8">
          <cell r="A8" t="str">
            <v>Fail</v>
          </cell>
          <cell r="B8">
            <v>50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ApproxMatch"/>
      <sheetName val="ExactMatch"/>
      <sheetName val="NestedVlookup"/>
      <sheetName val="Choose"/>
      <sheetName val="MATCH"/>
      <sheetName val="INDEX"/>
      <sheetName val="MATCH-INDEX"/>
    </sheetNames>
    <sheetDataSet>
      <sheetData sheetId="0" refreshError="1"/>
      <sheetData sheetId="1">
        <row r="2">
          <cell r="J2">
            <v>0</v>
          </cell>
          <cell r="K2">
            <v>0</v>
          </cell>
        </row>
        <row r="3">
          <cell r="J3">
            <v>5000</v>
          </cell>
          <cell r="K3">
            <v>0.01</v>
          </cell>
        </row>
        <row r="4">
          <cell r="J4">
            <v>15000</v>
          </cell>
          <cell r="K4">
            <v>0.03</v>
          </cell>
        </row>
        <row r="5">
          <cell r="J5">
            <v>25000</v>
          </cell>
          <cell r="K5">
            <v>0.05</v>
          </cell>
        </row>
        <row r="6">
          <cell r="J6">
            <v>35000</v>
          </cell>
          <cell r="K6">
            <v>0.06</v>
          </cell>
        </row>
        <row r="7">
          <cell r="J7">
            <v>45000</v>
          </cell>
          <cell r="K7">
            <v>7.0000000000000007E-2</v>
          </cell>
        </row>
        <row r="8">
          <cell r="J8">
            <v>55000</v>
          </cell>
          <cell r="K8">
            <v>0.08</v>
          </cell>
        </row>
        <row r="9">
          <cell r="J9">
            <v>65000</v>
          </cell>
          <cell r="K9">
            <v>0.1</v>
          </cell>
        </row>
        <row r="10">
          <cell r="J10">
            <v>75000</v>
          </cell>
          <cell r="K10">
            <v>0.11</v>
          </cell>
        </row>
        <row r="11">
          <cell r="J11">
            <v>85000</v>
          </cell>
          <cell r="K11">
            <v>0.12</v>
          </cell>
        </row>
        <row r="12">
          <cell r="J12">
            <v>95000</v>
          </cell>
          <cell r="K12">
            <v>0.13</v>
          </cell>
        </row>
      </sheetData>
      <sheetData sheetId="2" refreshError="1"/>
      <sheetData sheetId="3">
        <row r="2">
          <cell r="M2" t="str">
            <v>Region</v>
          </cell>
          <cell r="N2">
            <v>1</v>
          </cell>
          <cell r="O2">
            <v>2</v>
          </cell>
          <cell r="P2">
            <v>3</v>
          </cell>
          <cell r="Q2">
            <v>4</v>
          </cell>
          <cell r="R2">
            <v>5</v>
          </cell>
          <cell r="S2">
            <v>6</v>
          </cell>
          <cell r="T2">
            <v>7</v>
          </cell>
          <cell r="U2">
            <v>8</v>
          </cell>
        </row>
        <row r="3">
          <cell r="M3" t="str">
            <v>SE</v>
          </cell>
          <cell r="N3">
            <v>9.75E-3</v>
          </cell>
          <cell r="O3">
            <v>6.4999999999999997E-3</v>
          </cell>
          <cell r="P3">
            <v>5.1999999999999998E-3</v>
          </cell>
          <cell r="Q3">
            <v>4.1999999999999997E-3</v>
          </cell>
          <cell r="R3">
            <v>3.3999999999999998E-3</v>
          </cell>
          <cell r="S3">
            <v>5.1999999999999998E-3</v>
          </cell>
          <cell r="T3">
            <v>4.1999999999999997E-3</v>
          </cell>
          <cell r="U3">
            <v>3.3999999999999998E-3</v>
          </cell>
        </row>
        <row r="4">
          <cell r="M4" t="str">
            <v>PC</v>
          </cell>
          <cell r="N4">
            <v>1.3500000000000002E-2</v>
          </cell>
          <cell r="O4">
            <v>9.0000000000000011E-3</v>
          </cell>
          <cell r="P4">
            <v>7.1999999999999998E-3</v>
          </cell>
          <cell r="Q4">
            <v>5.7999999999999996E-3</v>
          </cell>
          <cell r="R4">
            <v>4.5999999999999999E-3</v>
          </cell>
          <cell r="S4">
            <v>7.1999999999999998E-3</v>
          </cell>
          <cell r="T4">
            <v>5.7999999999999996E-3</v>
          </cell>
          <cell r="U4">
            <v>4.5999999999999999E-3</v>
          </cell>
        </row>
        <row r="5">
          <cell r="J5" t="str">
            <v>Arkansas</v>
          </cell>
          <cell r="K5" t="str">
            <v>SE</v>
          </cell>
          <cell r="M5" t="str">
            <v>SW</v>
          </cell>
          <cell r="N5">
            <v>1.0499999999999999E-2</v>
          </cell>
          <cell r="O5">
            <v>6.9999999999999993E-3</v>
          </cell>
          <cell r="P5">
            <v>5.5999999999999999E-3</v>
          </cell>
          <cell r="Q5">
            <v>4.4999999999999997E-3</v>
          </cell>
          <cell r="R5">
            <v>3.5999999999999999E-3</v>
          </cell>
          <cell r="S5">
            <v>5.5999999999999999E-3</v>
          </cell>
          <cell r="T5">
            <v>4.4999999999999997E-3</v>
          </cell>
          <cell r="U5">
            <v>3.5999999999999999E-3</v>
          </cell>
        </row>
        <row r="6">
          <cell r="J6" t="str">
            <v>California</v>
          </cell>
          <cell r="K6" t="str">
            <v>PC</v>
          </cell>
          <cell r="M6" t="str">
            <v>MT</v>
          </cell>
          <cell r="N6">
            <v>9.0000000000000011E-3</v>
          </cell>
          <cell r="O6">
            <v>6.0000000000000001E-3</v>
          </cell>
          <cell r="P6">
            <v>4.7999999999999996E-3</v>
          </cell>
          <cell r="Q6">
            <v>3.8E-3</v>
          </cell>
          <cell r="R6">
            <v>3.0000000000000001E-3</v>
          </cell>
          <cell r="S6">
            <v>4.7999999999999996E-3</v>
          </cell>
          <cell r="T6">
            <v>3.8E-3</v>
          </cell>
          <cell r="U6">
            <v>3.0000000000000001E-3</v>
          </cell>
        </row>
        <row r="7">
          <cell r="J7" t="str">
            <v>Colorado</v>
          </cell>
          <cell r="K7" t="str">
            <v>MT</v>
          </cell>
          <cell r="M7" t="str">
            <v>MA</v>
          </cell>
          <cell r="N7">
            <v>1.4249999999999999E-2</v>
          </cell>
          <cell r="O7">
            <v>9.4999999999999998E-3</v>
          </cell>
          <cell r="P7">
            <v>7.6E-3</v>
          </cell>
          <cell r="Q7">
            <v>6.1000000000000004E-3</v>
          </cell>
          <cell r="R7">
            <v>4.8999999999999998E-3</v>
          </cell>
          <cell r="S7">
            <v>7.6E-3</v>
          </cell>
          <cell r="T7">
            <v>6.1000000000000004E-3</v>
          </cell>
          <cell r="U7">
            <v>4.8999999999999998E-3</v>
          </cell>
        </row>
        <row r="8">
          <cell r="J8" t="str">
            <v>Connecticut</v>
          </cell>
          <cell r="K8" t="str">
            <v>NE</v>
          </cell>
          <cell r="M8" t="str">
            <v>MW</v>
          </cell>
          <cell r="N8">
            <v>1.0800000000000001E-2</v>
          </cell>
          <cell r="O8">
            <v>7.1999999999999998E-3</v>
          </cell>
          <cell r="P8">
            <v>5.7999999999999996E-3</v>
          </cell>
          <cell r="Q8">
            <v>4.5999999999999999E-3</v>
          </cell>
          <cell r="R8">
            <v>3.7000000000000002E-3</v>
          </cell>
          <cell r="S8">
            <v>5.7999999999999996E-3</v>
          </cell>
          <cell r="T8">
            <v>4.5999999999999999E-3</v>
          </cell>
          <cell r="U8">
            <v>3.7000000000000002E-3</v>
          </cell>
        </row>
        <row r="9">
          <cell r="J9" t="str">
            <v>Delaware</v>
          </cell>
          <cell r="K9" t="str">
            <v>MA</v>
          </cell>
          <cell r="M9" t="str">
            <v>NE</v>
          </cell>
          <cell r="N9">
            <v>1.2E-2</v>
          </cell>
          <cell r="O9">
            <v>8.0000000000000002E-3</v>
          </cell>
          <cell r="P9">
            <v>6.4000000000000003E-3</v>
          </cell>
          <cell r="Q9">
            <v>5.1000000000000004E-3</v>
          </cell>
          <cell r="R9">
            <v>4.1000000000000003E-3</v>
          </cell>
          <cell r="S9">
            <v>6.4000000000000003E-3</v>
          </cell>
          <cell r="T9">
            <v>5.1000000000000004E-3</v>
          </cell>
          <cell r="U9">
            <v>4.1000000000000003E-3</v>
          </cell>
        </row>
        <row r="10">
          <cell r="J10" t="str">
            <v>DC</v>
          </cell>
          <cell r="K10" t="str">
            <v>MA</v>
          </cell>
        </row>
        <row r="11">
          <cell r="J11" t="str">
            <v>Florida</v>
          </cell>
          <cell r="K11" t="str">
            <v>SE</v>
          </cell>
        </row>
        <row r="12">
          <cell r="J12" t="str">
            <v>Georgia</v>
          </cell>
          <cell r="K12" t="str">
            <v>SE</v>
          </cell>
        </row>
        <row r="13">
          <cell r="J13" t="str">
            <v>Hawaii</v>
          </cell>
          <cell r="K13" t="str">
            <v>PC</v>
          </cell>
        </row>
        <row r="14">
          <cell r="J14" t="str">
            <v>Idaho</v>
          </cell>
          <cell r="K14" t="str">
            <v>MT</v>
          </cell>
        </row>
        <row r="15">
          <cell r="J15" t="str">
            <v>Illinois</v>
          </cell>
          <cell r="K15" t="str">
            <v>MW</v>
          </cell>
        </row>
        <row r="16">
          <cell r="J16" t="str">
            <v>Indiana</v>
          </cell>
          <cell r="K16" t="str">
            <v>MW</v>
          </cell>
        </row>
        <row r="17">
          <cell r="J17" t="str">
            <v>Iowa</v>
          </cell>
          <cell r="K17" t="str">
            <v>MW</v>
          </cell>
        </row>
        <row r="18">
          <cell r="J18" t="str">
            <v>Kansas</v>
          </cell>
          <cell r="K18" t="str">
            <v>MW</v>
          </cell>
        </row>
        <row r="19">
          <cell r="J19" t="str">
            <v>Kentucky</v>
          </cell>
          <cell r="K19" t="str">
            <v>SE</v>
          </cell>
        </row>
        <row r="20">
          <cell r="J20" t="str">
            <v>Louisiana</v>
          </cell>
          <cell r="K20" t="str">
            <v>SE</v>
          </cell>
        </row>
        <row r="21">
          <cell r="J21" t="str">
            <v>Maine</v>
          </cell>
          <cell r="K21" t="str">
            <v>NE</v>
          </cell>
        </row>
        <row r="22">
          <cell r="J22" t="str">
            <v>Maryland</v>
          </cell>
          <cell r="K22" t="str">
            <v>MA</v>
          </cell>
        </row>
        <row r="23">
          <cell r="J23" t="str">
            <v>Massachusetts</v>
          </cell>
          <cell r="K23" t="str">
            <v>NE</v>
          </cell>
        </row>
        <row r="24">
          <cell r="J24" t="str">
            <v>Michigan</v>
          </cell>
          <cell r="K24" t="str">
            <v>MW</v>
          </cell>
        </row>
        <row r="25">
          <cell r="J25" t="str">
            <v>Minnesota</v>
          </cell>
          <cell r="K25" t="str">
            <v>MW</v>
          </cell>
        </row>
        <row r="26">
          <cell r="J26" t="str">
            <v>Mississippi</v>
          </cell>
          <cell r="K26" t="str">
            <v>SE</v>
          </cell>
        </row>
        <row r="27">
          <cell r="J27" t="str">
            <v>Missouri</v>
          </cell>
          <cell r="K27" t="str">
            <v>MW</v>
          </cell>
        </row>
        <row r="28">
          <cell r="J28" t="str">
            <v>Montana</v>
          </cell>
          <cell r="K28" t="str">
            <v>MT</v>
          </cell>
        </row>
        <row r="29">
          <cell r="J29" t="str">
            <v>Nebraska</v>
          </cell>
          <cell r="K29" t="str">
            <v>MW</v>
          </cell>
        </row>
        <row r="30">
          <cell r="J30" t="str">
            <v>Nevada</v>
          </cell>
          <cell r="K30" t="str">
            <v>MT</v>
          </cell>
        </row>
        <row r="31">
          <cell r="J31" t="str">
            <v>New Hampshire</v>
          </cell>
          <cell r="K31" t="str">
            <v>NE</v>
          </cell>
        </row>
        <row r="32">
          <cell r="J32" t="str">
            <v>New Jersey</v>
          </cell>
          <cell r="K32" t="str">
            <v>MA</v>
          </cell>
        </row>
        <row r="33">
          <cell r="J33" t="str">
            <v>New Mexico</v>
          </cell>
          <cell r="K33" t="str">
            <v>SW</v>
          </cell>
        </row>
        <row r="34">
          <cell r="J34" t="str">
            <v>New York</v>
          </cell>
          <cell r="K34" t="str">
            <v>MA</v>
          </cell>
        </row>
        <row r="35">
          <cell r="J35" t="str">
            <v>North Carolina</v>
          </cell>
          <cell r="K35" t="str">
            <v>SE</v>
          </cell>
        </row>
        <row r="36">
          <cell r="J36" t="str">
            <v>North Dakota</v>
          </cell>
          <cell r="K36" t="str">
            <v>MW</v>
          </cell>
        </row>
        <row r="37">
          <cell r="J37" t="str">
            <v>Ohio</v>
          </cell>
          <cell r="K37" t="str">
            <v>MW</v>
          </cell>
        </row>
        <row r="38">
          <cell r="J38" t="str">
            <v>Oklahoma</v>
          </cell>
          <cell r="K38" t="str">
            <v>SW</v>
          </cell>
        </row>
        <row r="39">
          <cell r="J39" t="str">
            <v>Oregon</v>
          </cell>
          <cell r="K39" t="str">
            <v>PC</v>
          </cell>
        </row>
        <row r="40">
          <cell r="J40" t="str">
            <v>Pennsylvania</v>
          </cell>
          <cell r="K40" t="str">
            <v>MA</v>
          </cell>
        </row>
        <row r="41">
          <cell r="J41" t="str">
            <v>Rhode Island</v>
          </cell>
          <cell r="K41" t="str">
            <v>NE</v>
          </cell>
        </row>
        <row r="42">
          <cell r="J42" t="str">
            <v>South Carolina</v>
          </cell>
          <cell r="K42" t="str">
            <v>SE</v>
          </cell>
        </row>
        <row r="43">
          <cell r="J43" t="str">
            <v>South Dakota</v>
          </cell>
          <cell r="K43" t="str">
            <v>MW</v>
          </cell>
        </row>
        <row r="44">
          <cell r="J44" t="str">
            <v>Tennessee</v>
          </cell>
          <cell r="K44" t="str">
            <v>SE</v>
          </cell>
        </row>
        <row r="45">
          <cell r="J45" t="str">
            <v>Texas</v>
          </cell>
          <cell r="K45" t="str">
            <v>SW</v>
          </cell>
        </row>
        <row r="46">
          <cell r="J46" t="str">
            <v>Utah</v>
          </cell>
          <cell r="K46" t="str">
            <v>MT</v>
          </cell>
        </row>
        <row r="47">
          <cell r="J47" t="str">
            <v>Vermont</v>
          </cell>
          <cell r="K47" t="str">
            <v>NE</v>
          </cell>
        </row>
        <row r="48">
          <cell r="J48" t="str">
            <v>Virginia</v>
          </cell>
          <cell r="K48" t="str">
            <v>MA</v>
          </cell>
        </row>
        <row r="49">
          <cell r="J49" t="str">
            <v>Washington</v>
          </cell>
          <cell r="K49" t="str">
            <v>PC</v>
          </cell>
        </row>
        <row r="50">
          <cell r="J50" t="str">
            <v>West Virginia</v>
          </cell>
          <cell r="K50" t="str">
            <v>MA</v>
          </cell>
        </row>
        <row r="51">
          <cell r="J51" t="str">
            <v>Wisconsin</v>
          </cell>
          <cell r="K51" t="str">
            <v>MW</v>
          </cell>
        </row>
        <row r="52">
          <cell r="J52" t="str">
            <v>Wyoming</v>
          </cell>
          <cell r="K52" t="str">
            <v>MT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oyees"/>
      <sheetName val="MultiFieldData"/>
      <sheetName val="NestedVlookup"/>
      <sheetName val="TwoWayLookup"/>
      <sheetName val="INDEX"/>
      <sheetName val="Sheet4"/>
      <sheetName val="FilmPrice"/>
      <sheetName val="SUMIFS"/>
      <sheetName val="MasterList"/>
      <sheetName val="SS_List"/>
      <sheetName val="Arrays"/>
      <sheetName val="FindDuplicates"/>
      <sheetName val="Frequency"/>
      <sheetName val="TrendGrowth"/>
      <sheetName val="MatchIndexArrays"/>
      <sheetName val="MixedReferences"/>
      <sheetName val="Offset"/>
      <sheetName val="Lookups"/>
      <sheetName val="Hyperlinks"/>
      <sheetName val="MixedNames"/>
      <sheetName val="DataValidation"/>
      <sheetName val="MostCommonNamesInUS"/>
      <sheetName val="TaxDep"/>
      <sheetName val="FifthLineFormatting"/>
    </sheetNames>
    <sheetDataSet>
      <sheetData sheetId="0"/>
      <sheetData sheetId="1" refreshError="1"/>
      <sheetData sheetId="2">
        <row r="2">
          <cell r="K2" t="str">
            <v>Alabama</v>
          </cell>
          <cell r="L2" t="str">
            <v>SE</v>
          </cell>
          <cell r="N2" t="str">
            <v>SE</v>
          </cell>
          <cell r="O2">
            <v>9.75E-3</v>
          </cell>
          <cell r="P2">
            <v>6.4999999999999997E-3</v>
          </cell>
          <cell r="Q2">
            <v>5.1999999999999998E-3</v>
          </cell>
          <cell r="R2">
            <v>4.1999999999999997E-3</v>
          </cell>
          <cell r="S2">
            <v>3.3999999999999998E-3</v>
          </cell>
          <cell r="T2">
            <v>5.1999999999999998E-3</v>
          </cell>
          <cell r="U2">
            <v>4.1999999999999997E-3</v>
          </cell>
          <cell r="V2">
            <v>3.3999999999999998E-3</v>
          </cell>
        </row>
        <row r="3">
          <cell r="K3" t="str">
            <v>Alaska</v>
          </cell>
          <cell r="L3" t="str">
            <v>PC</v>
          </cell>
          <cell r="N3" t="str">
            <v>PC</v>
          </cell>
          <cell r="O3">
            <v>1.3500000000000002E-2</v>
          </cell>
          <cell r="P3">
            <v>9.0000000000000011E-3</v>
          </cell>
          <cell r="Q3">
            <v>7.1999999999999998E-3</v>
          </cell>
          <cell r="R3">
            <v>5.7999999999999996E-3</v>
          </cell>
          <cell r="S3">
            <v>4.5999999999999999E-3</v>
          </cell>
          <cell r="T3">
            <v>7.1999999999999998E-3</v>
          </cell>
          <cell r="U3">
            <v>5.7999999999999996E-3</v>
          </cell>
          <cell r="V3">
            <v>4.5999999999999999E-3</v>
          </cell>
        </row>
        <row r="4">
          <cell r="K4" t="str">
            <v>Arizona</v>
          </cell>
          <cell r="L4" t="str">
            <v>SW</v>
          </cell>
          <cell r="N4" t="str">
            <v>SW</v>
          </cell>
          <cell r="O4">
            <v>1.0499999999999999E-2</v>
          </cell>
          <cell r="P4">
            <v>6.9999999999999993E-3</v>
          </cell>
          <cell r="Q4">
            <v>5.5999999999999999E-3</v>
          </cell>
          <cell r="R4">
            <v>4.4999999999999997E-3</v>
          </cell>
          <cell r="S4">
            <v>3.5999999999999999E-3</v>
          </cell>
          <cell r="T4">
            <v>5.5999999999999999E-3</v>
          </cell>
          <cell r="U4">
            <v>4.4999999999999997E-3</v>
          </cell>
          <cell r="V4">
            <v>3.5999999999999999E-3</v>
          </cell>
        </row>
        <row r="5">
          <cell r="K5" t="str">
            <v>Arkansas</v>
          </cell>
          <cell r="L5" t="str">
            <v>SE</v>
          </cell>
          <cell r="N5" t="str">
            <v>MT</v>
          </cell>
          <cell r="O5">
            <v>9.0000000000000011E-3</v>
          </cell>
          <cell r="P5">
            <v>6.0000000000000001E-3</v>
          </cell>
          <cell r="Q5">
            <v>4.7999999999999996E-3</v>
          </cell>
          <cell r="R5">
            <v>3.8E-3</v>
          </cell>
          <cell r="S5">
            <v>3.0000000000000001E-3</v>
          </cell>
          <cell r="T5">
            <v>4.7999999999999996E-3</v>
          </cell>
          <cell r="U5">
            <v>3.8E-3</v>
          </cell>
          <cell r="V5">
            <v>3.0000000000000001E-3</v>
          </cell>
        </row>
        <row r="6">
          <cell r="K6" t="str">
            <v>California</v>
          </cell>
          <cell r="L6" t="str">
            <v>PC</v>
          </cell>
          <cell r="N6" t="str">
            <v>MA</v>
          </cell>
          <cell r="O6">
            <v>1.4249999999999999E-2</v>
          </cell>
          <cell r="P6">
            <v>9.4999999999999998E-3</v>
          </cell>
          <cell r="Q6">
            <v>7.6E-3</v>
          </cell>
          <cell r="R6">
            <v>6.1000000000000004E-3</v>
          </cell>
          <cell r="S6">
            <v>4.8999999999999998E-3</v>
          </cell>
          <cell r="T6">
            <v>7.6E-3</v>
          </cell>
          <cell r="U6">
            <v>6.1000000000000004E-3</v>
          </cell>
          <cell r="V6">
            <v>4.8999999999999998E-3</v>
          </cell>
        </row>
        <row r="7">
          <cell r="K7" t="str">
            <v>Colorado</v>
          </cell>
          <cell r="L7" t="str">
            <v>MT</v>
          </cell>
          <cell r="N7" t="str">
            <v>MW</v>
          </cell>
          <cell r="O7">
            <v>1.0800000000000001E-2</v>
          </cell>
          <cell r="P7">
            <v>7.1999999999999998E-3</v>
          </cell>
          <cell r="Q7">
            <v>5.7999999999999996E-3</v>
          </cell>
          <cell r="R7">
            <v>4.5999999999999999E-3</v>
          </cell>
          <cell r="S7">
            <v>3.7000000000000002E-3</v>
          </cell>
          <cell r="T7">
            <v>5.7999999999999996E-3</v>
          </cell>
          <cell r="U7">
            <v>4.5999999999999999E-3</v>
          </cell>
          <cell r="V7">
            <v>3.7000000000000002E-3</v>
          </cell>
        </row>
        <row r="8">
          <cell r="K8" t="str">
            <v>Connecticut</v>
          </cell>
          <cell r="L8" t="str">
            <v>NE</v>
          </cell>
          <cell r="N8" t="str">
            <v>NE</v>
          </cell>
          <cell r="O8">
            <v>1.2E-2</v>
          </cell>
          <cell r="P8">
            <v>8.0000000000000002E-3</v>
          </cell>
          <cell r="Q8">
            <v>6.4000000000000003E-3</v>
          </cell>
          <cell r="R8">
            <v>5.1000000000000004E-3</v>
          </cell>
          <cell r="S8">
            <v>4.1000000000000003E-3</v>
          </cell>
          <cell r="T8">
            <v>6.4000000000000003E-3</v>
          </cell>
          <cell r="U8">
            <v>5.1000000000000004E-3</v>
          </cell>
          <cell r="V8">
            <v>4.1000000000000003E-3</v>
          </cell>
        </row>
        <row r="9">
          <cell r="K9" t="str">
            <v>Delaware</v>
          </cell>
          <cell r="L9" t="str">
            <v>MA</v>
          </cell>
        </row>
        <row r="10">
          <cell r="K10" t="str">
            <v>District of Columbia</v>
          </cell>
          <cell r="L10" t="str">
            <v>MA</v>
          </cell>
        </row>
        <row r="11">
          <cell r="K11" t="str">
            <v>Florida</v>
          </cell>
          <cell r="L11" t="str">
            <v>SE</v>
          </cell>
        </row>
        <row r="12">
          <cell r="K12" t="str">
            <v>Georgia</v>
          </cell>
          <cell r="L12" t="str">
            <v>SE</v>
          </cell>
        </row>
        <row r="13">
          <cell r="K13" t="str">
            <v>Hawaii</v>
          </cell>
          <cell r="L13" t="str">
            <v>PC</v>
          </cell>
        </row>
        <row r="14">
          <cell r="K14" t="str">
            <v>Idaho</v>
          </cell>
          <cell r="L14" t="str">
            <v>MT</v>
          </cell>
        </row>
        <row r="15">
          <cell r="K15" t="str">
            <v>Illinois</v>
          </cell>
          <cell r="L15" t="str">
            <v>MW</v>
          </cell>
        </row>
        <row r="16">
          <cell r="K16" t="str">
            <v>Indiana</v>
          </cell>
          <cell r="L16" t="str">
            <v>MW</v>
          </cell>
        </row>
        <row r="17">
          <cell r="K17" t="str">
            <v>Iowa</v>
          </cell>
          <cell r="L17" t="str">
            <v>MW</v>
          </cell>
        </row>
        <row r="18">
          <cell r="K18" t="str">
            <v>Kansas</v>
          </cell>
          <cell r="L18" t="str">
            <v>MW</v>
          </cell>
        </row>
        <row r="19">
          <cell r="K19" t="str">
            <v>Kentucky</v>
          </cell>
          <cell r="L19" t="str">
            <v>SE</v>
          </cell>
        </row>
        <row r="20">
          <cell r="K20" t="str">
            <v>Louisiana</v>
          </cell>
          <cell r="L20" t="str">
            <v>SE</v>
          </cell>
        </row>
        <row r="21">
          <cell r="K21" t="str">
            <v>Maine</v>
          </cell>
          <cell r="L21" t="str">
            <v>NE</v>
          </cell>
        </row>
        <row r="22">
          <cell r="K22" t="str">
            <v>Maryland</v>
          </cell>
          <cell r="L22" t="str">
            <v>MA</v>
          </cell>
        </row>
        <row r="23">
          <cell r="K23" t="str">
            <v>Massachusetts</v>
          </cell>
          <cell r="L23" t="str">
            <v>NE</v>
          </cell>
        </row>
        <row r="24">
          <cell r="K24" t="str">
            <v>Michigan</v>
          </cell>
          <cell r="L24" t="str">
            <v>MW</v>
          </cell>
        </row>
        <row r="25">
          <cell r="K25" t="str">
            <v>Minnesota</v>
          </cell>
          <cell r="L25" t="str">
            <v>MW</v>
          </cell>
        </row>
        <row r="26">
          <cell r="K26" t="str">
            <v>Mississippi</v>
          </cell>
          <cell r="L26" t="str">
            <v>SE</v>
          </cell>
        </row>
        <row r="27">
          <cell r="K27" t="str">
            <v>Missouri</v>
          </cell>
          <cell r="L27" t="str">
            <v>MW</v>
          </cell>
        </row>
        <row r="28">
          <cell r="K28" t="str">
            <v>Montana</v>
          </cell>
          <cell r="L28" t="str">
            <v>MT</v>
          </cell>
        </row>
        <row r="29">
          <cell r="K29" t="str">
            <v>Nebraska</v>
          </cell>
          <cell r="L29" t="str">
            <v>MW</v>
          </cell>
        </row>
        <row r="30">
          <cell r="K30" t="str">
            <v>Nevada</v>
          </cell>
          <cell r="L30" t="str">
            <v>MT</v>
          </cell>
        </row>
        <row r="31">
          <cell r="K31" t="str">
            <v>New Hampshire</v>
          </cell>
          <cell r="L31" t="str">
            <v>NE</v>
          </cell>
        </row>
        <row r="32">
          <cell r="K32" t="str">
            <v>New Jersey</v>
          </cell>
          <cell r="L32" t="str">
            <v>MA</v>
          </cell>
        </row>
        <row r="33">
          <cell r="K33" t="str">
            <v>New Mexico</v>
          </cell>
          <cell r="L33" t="str">
            <v>SW</v>
          </cell>
        </row>
        <row r="34">
          <cell r="K34" t="str">
            <v>New York</v>
          </cell>
          <cell r="L34" t="str">
            <v>MA</v>
          </cell>
        </row>
        <row r="35">
          <cell r="K35" t="str">
            <v>North Carolina</v>
          </cell>
          <cell r="L35" t="str">
            <v>SE</v>
          </cell>
        </row>
        <row r="36">
          <cell r="K36" t="str">
            <v>North Dakota</v>
          </cell>
          <cell r="L36" t="str">
            <v>MW</v>
          </cell>
        </row>
        <row r="37">
          <cell r="K37" t="str">
            <v>Ohio</v>
          </cell>
          <cell r="L37" t="str">
            <v>MW</v>
          </cell>
        </row>
        <row r="38">
          <cell r="K38" t="str">
            <v>Oklahoma</v>
          </cell>
          <cell r="L38" t="str">
            <v>SW</v>
          </cell>
        </row>
        <row r="39">
          <cell r="K39" t="str">
            <v>Oregon</v>
          </cell>
          <cell r="L39" t="str">
            <v>PC</v>
          </cell>
        </row>
        <row r="40">
          <cell r="K40" t="str">
            <v>Pennsylvania</v>
          </cell>
          <cell r="L40" t="str">
            <v>MA</v>
          </cell>
        </row>
        <row r="41">
          <cell r="K41" t="str">
            <v>Rhode Island</v>
          </cell>
          <cell r="L41" t="str">
            <v>NE</v>
          </cell>
        </row>
        <row r="42">
          <cell r="K42" t="str">
            <v>South Carolina</v>
          </cell>
          <cell r="L42" t="str">
            <v>SE</v>
          </cell>
        </row>
        <row r="43">
          <cell r="K43" t="str">
            <v>South Dakota</v>
          </cell>
          <cell r="L43" t="str">
            <v>MW</v>
          </cell>
        </row>
        <row r="44">
          <cell r="K44" t="str">
            <v>Tennessee</v>
          </cell>
          <cell r="L44" t="str">
            <v>SE</v>
          </cell>
        </row>
        <row r="45">
          <cell r="K45" t="str">
            <v>Texas</v>
          </cell>
          <cell r="L45" t="str">
            <v>SW</v>
          </cell>
        </row>
        <row r="46">
          <cell r="K46" t="str">
            <v>Utah</v>
          </cell>
          <cell r="L46" t="str">
            <v>MT</v>
          </cell>
        </row>
        <row r="47">
          <cell r="K47" t="str">
            <v>Vermont</v>
          </cell>
          <cell r="L47" t="str">
            <v>NE</v>
          </cell>
        </row>
        <row r="48">
          <cell r="K48" t="str">
            <v>Virginia</v>
          </cell>
          <cell r="L48" t="str">
            <v>MA</v>
          </cell>
        </row>
        <row r="49">
          <cell r="K49" t="str">
            <v>Washington</v>
          </cell>
          <cell r="L49" t="str">
            <v>PC</v>
          </cell>
        </row>
        <row r="50">
          <cell r="K50" t="str">
            <v>West Virginia</v>
          </cell>
          <cell r="L50" t="str">
            <v>MA</v>
          </cell>
        </row>
        <row r="51">
          <cell r="K51" t="str">
            <v>Wisconsin</v>
          </cell>
          <cell r="L51" t="str">
            <v>MW</v>
          </cell>
        </row>
        <row r="52">
          <cell r="K52" t="str">
            <v>Wyoming</v>
          </cell>
          <cell r="L52" t="str">
            <v>MT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>
        <row r="2">
          <cell r="A2" t="str">
            <v>Excellent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ApproxMatch"/>
      <sheetName val="ExactMatch"/>
      <sheetName val="NestedVlookup"/>
      <sheetName val="Choose"/>
      <sheetName val="MATCH"/>
      <sheetName val="INDEX"/>
      <sheetName val="MATCH-INDEX"/>
    </sheetNames>
    <sheetDataSet>
      <sheetData sheetId="0" refreshError="1"/>
      <sheetData sheetId="1">
        <row r="2">
          <cell r="J2">
            <v>0</v>
          </cell>
          <cell r="K2">
            <v>0</v>
          </cell>
        </row>
        <row r="3">
          <cell r="J3">
            <v>5000</v>
          </cell>
          <cell r="K3">
            <v>0.01</v>
          </cell>
        </row>
        <row r="4">
          <cell r="J4">
            <v>15000</v>
          </cell>
          <cell r="K4">
            <v>0.03</v>
          </cell>
        </row>
        <row r="5">
          <cell r="J5">
            <v>25000</v>
          </cell>
          <cell r="K5">
            <v>0.05</v>
          </cell>
        </row>
        <row r="6">
          <cell r="J6">
            <v>35000</v>
          </cell>
          <cell r="K6">
            <v>0.06</v>
          </cell>
        </row>
        <row r="7">
          <cell r="J7">
            <v>45000</v>
          </cell>
          <cell r="K7">
            <v>7.0000000000000007E-2</v>
          </cell>
        </row>
        <row r="8">
          <cell r="J8">
            <v>55000</v>
          </cell>
          <cell r="K8">
            <v>0.08</v>
          </cell>
        </row>
        <row r="9">
          <cell r="J9">
            <v>65000</v>
          </cell>
          <cell r="K9">
            <v>0.1</v>
          </cell>
        </row>
        <row r="10">
          <cell r="J10">
            <v>75000</v>
          </cell>
          <cell r="K10">
            <v>0.11</v>
          </cell>
        </row>
        <row r="11">
          <cell r="J11">
            <v>85000</v>
          </cell>
          <cell r="K11">
            <v>0.12</v>
          </cell>
        </row>
        <row r="12">
          <cell r="J12">
            <v>95000</v>
          </cell>
          <cell r="K12">
            <v>0.13</v>
          </cell>
        </row>
      </sheetData>
      <sheetData sheetId="2" refreshError="1"/>
      <sheetData sheetId="3">
        <row r="2">
          <cell r="M2" t="str">
            <v>Region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>
    <tabColor indexed="11"/>
    <pageSetUpPr autoPageBreaks="0"/>
  </sheetPr>
  <dimension ref="A1:M297"/>
  <sheetViews>
    <sheetView topLeftCell="A7" zoomScale="160" zoomScaleNormal="160" zoomScaleSheetLayoutView="100" workbookViewId="0">
      <selection activeCell="G14" sqref="G14"/>
    </sheetView>
  </sheetViews>
  <sheetFormatPr defaultColWidth="19.85546875" defaultRowHeight="12.75" x14ac:dyDescent="0.2"/>
  <cols>
    <col min="1" max="1" width="20.28515625" style="5" customWidth="1"/>
    <col min="2" max="2" width="10.42578125" style="10" bestFit="1" customWidth="1"/>
    <col min="3" max="3" width="5.28515625" style="8" bestFit="1" customWidth="1"/>
    <col min="4" max="4" width="8.42578125" style="5" bestFit="1" customWidth="1"/>
    <col min="5" max="5" width="9.140625" style="5" bestFit="1" customWidth="1"/>
    <col min="6" max="6" width="8.85546875" style="14" bestFit="1" customWidth="1"/>
    <col min="7" max="7" width="10.85546875" style="5" customWidth="1"/>
    <col min="8" max="8" width="5.42578125" style="5" customWidth="1"/>
    <col min="9" max="9" width="7" style="5" customWidth="1"/>
    <col min="10" max="16384" width="19.85546875" style="5"/>
  </cols>
  <sheetData>
    <row r="1" spans="1:13" x14ac:dyDescent="0.2">
      <c r="A1" s="1" t="s">
        <v>2</v>
      </c>
      <c r="B1" s="9" t="s">
        <v>4</v>
      </c>
      <c r="C1" s="4" t="s">
        <v>0</v>
      </c>
      <c r="D1" s="3" t="s">
        <v>3</v>
      </c>
      <c r="E1" s="97" t="s">
        <v>327</v>
      </c>
      <c r="F1" s="2" t="s">
        <v>1</v>
      </c>
      <c r="G1" s="13" t="s">
        <v>256</v>
      </c>
    </row>
    <row r="2" spans="1:13" x14ac:dyDescent="0.2">
      <c r="A2" s="5" t="s">
        <v>30</v>
      </c>
      <c r="B2" s="10">
        <v>35225</v>
      </c>
      <c r="C2" s="6">
        <f t="shared" ref="C2:C65" ca="1" si="0">DATEDIF(B2,TODAY(),"Y")</f>
        <v>22</v>
      </c>
      <c r="D2" s="5" t="s">
        <v>6</v>
      </c>
      <c r="E2" s="98">
        <v>68510</v>
      </c>
      <c r="F2" s="7">
        <v>1</v>
      </c>
      <c r="G2" s="14"/>
      <c r="I2" s="5" t="s">
        <v>2047</v>
      </c>
    </row>
    <row r="3" spans="1:13" x14ac:dyDescent="0.2">
      <c r="A3" s="5" t="s">
        <v>97</v>
      </c>
      <c r="B3" s="10">
        <v>32344</v>
      </c>
      <c r="C3" s="6">
        <f t="shared" ca="1" si="0"/>
        <v>30</v>
      </c>
      <c r="D3" s="5" t="s">
        <v>7</v>
      </c>
      <c r="E3" s="98">
        <v>76930</v>
      </c>
      <c r="F3" s="7">
        <v>4</v>
      </c>
      <c r="G3" s="14"/>
    </row>
    <row r="4" spans="1:13" x14ac:dyDescent="0.2">
      <c r="A4" s="5" t="s">
        <v>231</v>
      </c>
      <c r="B4" s="10">
        <v>39180</v>
      </c>
      <c r="C4" s="6">
        <f t="shared" ca="1" si="0"/>
        <v>11</v>
      </c>
      <c r="D4" s="5" t="s">
        <v>8</v>
      </c>
      <c r="E4" s="98">
        <v>37020</v>
      </c>
      <c r="F4" s="7">
        <v>3</v>
      </c>
      <c r="G4" s="14"/>
      <c r="I4" s="5" t="s">
        <v>2048</v>
      </c>
    </row>
    <row r="5" spans="1:13" x14ac:dyDescent="0.2">
      <c r="A5" s="5" t="s">
        <v>11</v>
      </c>
      <c r="B5" s="10">
        <v>34518</v>
      </c>
      <c r="C5" s="6">
        <f t="shared" ca="1" si="0"/>
        <v>24</v>
      </c>
      <c r="D5" s="5" t="s">
        <v>6</v>
      </c>
      <c r="E5" s="98">
        <v>64590</v>
      </c>
      <c r="F5" s="7">
        <v>2</v>
      </c>
      <c r="G5" s="14"/>
    </row>
    <row r="6" spans="1:13" x14ac:dyDescent="0.2">
      <c r="A6" s="5" t="s">
        <v>108</v>
      </c>
      <c r="B6" s="10">
        <v>37196</v>
      </c>
      <c r="C6" s="6">
        <f t="shared" ca="1" si="0"/>
        <v>16</v>
      </c>
      <c r="D6" s="5" t="s">
        <v>6</v>
      </c>
      <c r="E6" s="98">
        <v>23692</v>
      </c>
      <c r="F6" s="7">
        <v>4</v>
      </c>
      <c r="G6" s="14"/>
      <c r="I6" s="5" t="s">
        <v>2073</v>
      </c>
    </row>
    <row r="7" spans="1:13" x14ac:dyDescent="0.2">
      <c r="A7" s="5" t="s">
        <v>186</v>
      </c>
      <c r="B7" s="10">
        <v>33130</v>
      </c>
      <c r="C7" s="6">
        <f t="shared" ca="1" si="0"/>
        <v>27</v>
      </c>
      <c r="D7" s="5" t="s">
        <v>5</v>
      </c>
      <c r="E7" s="98">
        <v>49260</v>
      </c>
      <c r="F7" s="7">
        <v>5</v>
      </c>
      <c r="G7" s="14"/>
    </row>
    <row r="8" spans="1:13" x14ac:dyDescent="0.2">
      <c r="A8" s="5" t="s">
        <v>13</v>
      </c>
      <c r="B8" s="10">
        <v>33130</v>
      </c>
      <c r="C8" s="6">
        <f t="shared" ca="1" si="0"/>
        <v>27</v>
      </c>
      <c r="D8" s="5" t="s">
        <v>6</v>
      </c>
      <c r="E8" s="98">
        <v>48415</v>
      </c>
      <c r="F8" s="7">
        <v>1</v>
      </c>
      <c r="G8" s="14"/>
      <c r="I8" s="5" t="s">
        <v>2074</v>
      </c>
    </row>
    <row r="9" spans="1:13" x14ac:dyDescent="0.2">
      <c r="A9" s="5" t="s">
        <v>239</v>
      </c>
      <c r="B9" s="10">
        <v>35818</v>
      </c>
      <c r="C9" s="6">
        <f t="shared" ca="1" si="0"/>
        <v>20</v>
      </c>
      <c r="D9" s="5" t="s">
        <v>6</v>
      </c>
      <c r="E9" s="98">
        <v>65910</v>
      </c>
      <c r="F9" s="7">
        <v>5</v>
      </c>
      <c r="G9" s="14"/>
    </row>
    <row r="10" spans="1:13" x14ac:dyDescent="0.2">
      <c r="A10" s="5" t="s">
        <v>133</v>
      </c>
      <c r="B10" s="10">
        <v>37105</v>
      </c>
      <c r="C10" s="6">
        <f t="shared" ca="1" si="0"/>
        <v>17</v>
      </c>
      <c r="D10" s="5" t="s">
        <v>6</v>
      </c>
      <c r="E10" s="98">
        <v>68520</v>
      </c>
      <c r="F10" s="7">
        <v>1</v>
      </c>
      <c r="G10" s="14"/>
      <c r="I10" s="5" t="s">
        <v>2049</v>
      </c>
    </row>
    <row r="11" spans="1:13" x14ac:dyDescent="0.2">
      <c r="A11" s="5" t="s">
        <v>15</v>
      </c>
      <c r="B11" s="10">
        <v>39160</v>
      </c>
      <c r="C11" s="6">
        <f t="shared" ca="1" si="0"/>
        <v>11</v>
      </c>
      <c r="D11" s="5" t="s">
        <v>6</v>
      </c>
      <c r="E11" s="98">
        <v>73030</v>
      </c>
      <c r="F11" s="7">
        <v>3</v>
      </c>
      <c r="G11" s="14"/>
    </row>
    <row r="12" spans="1:13" x14ac:dyDescent="0.2">
      <c r="A12" s="5" t="s">
        <v>218</v>
      </c>
      <c r="B12" s="10">
        <v>35947</v>
      </c>
      <c r="C12" s="6">
        <f t="shared" ca="1" si="0"/>
        <v>20</v>
      </c>
      <c r="D12" s="5" t="s">
        <v>6</v>
      </c>
      <c r="E12" s="98">
        <v>80690</v>
      </c>
      <c r="F12" s="7">
        <v>4</v>
      </c>
      <c r="G12" s="14"/>
      <c r="I12" s="5" t="s">
        <v>2050</v>
      </c>
    </row>
    <row r="13" spans="1:13" x14ac:dyDescent="0.2">
      <c r="A13" s="5" t="s">
        <v>20</v>
      </c>
      <c r="B13" s="10">
        <v>32767</v>
      </c>
      <c r="C13" s="6">
        <f t="shared" ca="1" si="0"/>
        <v>28</v>
      </c>
      <c r="D13" s="5" t="s">
        <v>6</v>
      </c>
      <c r="E13" s="98">
        <v>48280</v>
      </c>
      <c r="F13" s="7">
        <v>3</v>
      </c>
      <c r="G13" s="14"/>
    </row>
    <row r="14" spans="1:13" x14ac:dyDescent="0.2">
      <c r="A14" s="5" t="s">
        <v>114</v>
      </c>
      <c r="B14" s="10">
        <v>32402</v>
      </c>
      <c r="C14" s="6">
        <f t="shared" ca="1" si="0"/>
        <v>29</v>
      </c>
      <c r="D14" s="5" t="s">
        <v>6</v>
      </c>
      <c r="E14" s="98">
        <v>19935</v>
      </c>
      <c r="F14" s="7">
        <v>2</v>
      </c>
      <c r="G14" s="14"/>
      <c r="I14" s="387" t="s">
        <v>2159</v>
      </c>
      <c r="J14" s="386" t="s">
        <v>2162</v>
      </c>
      <c r="K14" s="386"/>
      <c r="L14" s="386"/>
      <c r="M14" s="386"/>
    </row>
    <row r="15" spans="1:13" x14ac:dyDescent="0.2">
      <c r="A15" s="5" t="s">
        <v>159</v>
      </c>
      <c r="B15" s="10">
        <v>34309</v>
      </c>
      <c r="C15" s="6">
        <f t="shared" ca="1" si="0"/>
        <v>24</v>
      </c>
      <c r="D15" s="5" t="s">
        <v>5</v>
      </c>
      <c r="E15" s="98">
        <v>17205</v>
      </c>
      <c r="F15" s="7">
        <v>5</v>
      </c>
      <c r="G15" s="14"/>
      <c r="I15" s="387" t="s">
        <v>2163</v>
      </c>
      <c r="J15" s="386" t="s">
        <v>2164</v>
      </c>
      <c r="K15" s="386"/>
      <c r="L15" s="386"/>
      <c r="M15" s="386"/>
    </row>
    <row r="16" spans="1:13" x14ac:dyDescent="0.2">
      <c r="A16" s="5" t="s">
        <v>116</v>
      </c>
      <c r="B16" s="10">
        <v>36072</v>
      </c>
      <c r="C16" s="6">
        <f t="shared" ca="1" si="0"/>
        <v>19</v>
      </c>
      <c r="D16" s="5" t="s">
        <v>6</v>
      </c>
      <c r="E16" s="98">
        <v>11230</v>
      </c>
      <c r="F16" s="7">
        <v>4</v>
      </c>
      <c r="G16" s="14"/>
      <c r="I16" s="387" t="s">
        <v>2165</v>
      </c>
      <c r="J16" s="386" t="s">
        <v>2166</v>
      </c>
      <c r="K16" s="386"/>
      <c r="L16" s="386"/>
      <c r="M16" s="386"/>
    </row>
    <row r="17" spans="1:13" x14ac:dyDescent="0.2">
      <c r="A17" s="5" t="s">
        <v>172</v>
      </c>
      <c r="B17" s="10">
        <v>33220</v>
      </c>
      <c r="C17" s="6">
        <f t="shared" ca="1" si="0"/>
        <v>27</v>
      </c>
      <c r="D17" s="5" t="s">
        <v>7</v>
      </c>
      <c r="E17" s="98">
        <v>71380</v>
      </c>
      <c r="F17" s="7">
        <v>3</v>
      </c>
      <c r="G17" s="14"/>
      <c r="I17" s="387" t="s">
        <v>2160</v>
      </c>
      <c r="J17" s="386" t="s">
        <v>2167</v>
      </c>
      <c r="K17" s="386"/>
      <c r="L17" s="386"/>
      <c r="M17" s="386"/>
    </row>
    <row r="18" spans="1:13" x14ac:dyDescent="0.2">
      <c r="A18" s="5" t="s">
        <v>17</v>
      </c>
      <c r="B18" s="10">
        <v>36295</v>
      </c>
      <c r="C18" s="6">
        <f t="shared" ca="1" si="0"/>
        <v>19</v>
      </c>
      <c r="D18" s="5" t="s">
        <v>6</v>
      </c>
      <c r="E18" s="98">
        <v>23380</v>
      </c>
      <c r="F18" s="7">
        <v>5</v>
      </c>
      <c r="G18" s="14"/>
      <c r="I18" s="387" t="s">
        <v>2168</v>
      </c>
      <c r="J18" s="386" t="s">
        <v>2169</v>
      </c>
      <c r="K18" s="386"/>
      <c r="L18" s="386"/>
      <c r="M18" s="386"/>
    </row>
    <row r="19" spans="1:13" x14ac:dyDescent="0.2">
      <c r="A19" s="5" t="s">
        <v>158</v>
      </c>
      <c r="B19" s="10">
        <v>35656</v>
      </c>
      <c r="C19" s="6">
        <f t="shared" ca="1" si="0"/>
        <v>21</v>
      </c>
      <c r="D19" s="5" t="s">
        <v>8</v>
      </c>
      <c r="E19" s="98">
        <v>43320</v>
      </c>
      <c r="F19" s="7">
        <v>3</v>
      </c>
      <c r="G19" s="14"/>
      <c r="I19" s="387" t="s">
        <v>2161</v>
      </c>
      <c r="J19" s="386" t="s">
        <v>2170</v>
      </c>
      <c r="K19" s="386"/>
      <c r="L19" s="386"/>
      <c r="M19" s="386"/>
    </row>
    <row r="20" spans="1:13" x14ac:dyDescent="0.2">
      <c r="A20" s="5" t="s">
        <v>61</v>
      </c>
      <c r="B20" s="10">
        <v>34251</v>
      </c>
      <c r="C20" s="6">
        <f t="shared" ca="1" si="0"/>
        <v>24</v>
      </c>
      <c r="D20" s="5" t="s">
        <v>6</v>
      </c>
      <c r="E20" s="98">
        <v>74710</v>
      </c>
      <c r="F20" s="7">
        <v>5</v>
      </c>
      <c r="G20" s="14"/>
    </row>
    <row r="21" spans="1:13" x14ac:dyDescent="0.2">
      <c r="A21" s="5" t="s">
        <v>248</v>
      </c>
      <c r="B21" s="10">
        <v>32526</v>
      </c>
      <c r="C21" s="6">
        <f t="shared" ca="1" si="0"/>
        <v>29</v>
      </c>
      <c r="D21" s="5" t="s">
        <v>7</v>
      </c>
      <c r="E21" s="98">
        <v>73850</v>
      </c>
      <c r="F21" s="7">
        <v>3</v>
      </c>
      <c r="G21" s="14"/>
    </row>
    <row r="22" spans="1:13" x14ac:dyDescent="0.2">
      <c r="A22" s="5" t="s">
        <v>100</v>
      </c>
      <c r="B22" s="10">
        <v>33528</v>
      </c>
      <c r="C22" s="6">
        <f t="shared" ca="1" si="0"/>
        <v>26</v>
      </c>
      <c r="D22" s="5" t="s">
        <v>6</v>
      </c>
      <c r="E22" s="98">
        <v>59330</v>
      </c>
      <c r="F22" s="7">
        <v>5</v>
      </c>
      <c r="G22" s="14"/>
    </row>
    <row r="23" spans="1:13" x14ac:dyDescent="0.2">
      <c r="A23" s="5" t="s">
        <v>162</v>
      </c>
      <c r="B23" s="10">
        <v>33035</v>
      </c>
      <c r="C23" s="6">
        <f t="shared" ca="1" si="0"/>
        <v>28</v>
      </c>
      <c r="D23" s="5" t="s">
        <v>5</v>
      </c>
      <c r="E23" s="98">
        <v>46105</v>
      </c>
      <c r="F23" s="7">
        <v>4</v>
      </c>
      <c r="G23" s="14"/>
    </row>
    <row r="24" spans="1:13" x14ac:dyDescent="0.2">
      <c r="A24" s="5" t="s">
        <v>243</v>
      </c>
      <c r="B24" s="10">
        <v>33886</v>
      </c>
      <c r="C24" s="6">
        <f t="shared" ca="1" si="0"/>
        <v>25</v>
      </c>
      <c r="D24" s="5" t="s">
        <v>6</v>
      </c>
      <c r="E24" s="98">
        <v>42800</v>
      </c>
      <c r="F24" s="7">
        <v>5</v>
      </c>
      <c r="G24" s="14"/>
    </row>
    <row r="25" spans="1:13" x14ac:dyDescent="0.2">
      <c r="A25" s="5" t="s">
        <v>178</v>
      </c>
      <c r="B25" s="10">
        <v>38024</v>
      </c>
      <c r="C25" s="6">
        <f t="shared" ca="1" si="0"/>
        <v>14</v>
      </c>
      <c r="D25" s="5" t="s">
        <v>5</v>
      </c>
      <c r="E25" s="98">
        <v>72830</v>
      </c>
      <c r="F25" s="7">
        <v>3</v>
      </c>
      <c r="G25" s="14"/>
    </row>
    <row r="26" spans="1:13" x14ac:dyDescent="0.2">
      <c r="A26" s="5" t="s">
        <v>253</v>
      </c>
      <c r="B26" s="11">
        <v>39346</v>
      </c>
      <c r="C26" s="6">
        <f t="shared" ca="1" si="0"/>
        <v>10</v>
      </c>
      <c r="D26" s="5" t="s">
        <v>6</v>
      </c>
      <c r="E26" s="98">
        <v>34990</v>
      </c>
      <c r="F26" s="7">
        <v>1</v>
      </c>
      <c r="G26" s="14"/>
    </row>
    <row r="27" spans="1:13" x14ac:dyDescent="0.2">
      <c r="A27" s="5" t="s">
        <v>42</v>
      </c>
      <c r="B27" s="10">
        <v>34883</v>
      </c>
      <c r="C27" s="6">
        <f t="shared" ca="1" si="0"/>
        <v>23</v>
      </c>
      <c r="D27" s="5" t="s">
        <v>6</v>
      </c>
      <c r="E27" s="98">
        <v>84200</v>
      </c>
      <c r="F27" s="7">
        <v>3</v>
      </c>
      <c r="G27" s="14"/>
    </row>
    <row r="28" spans="1:13" x14ac:dyDescent="0.2">
      <c r="A28" s="5" t="s">
        <v>179</v>
      </c>
      <c r="B28" s="10">
        <v>34896</v>
      </c>
      <c r="C28" s="6">
        <f t="shared" ca="1" si="0"/>
        <v>23</v>
      </c>
      <c r="D28" s="5" t="s">
        <v>7</v>
      </c>
      <c r="E28" s="98">
        <v>46680</v>
      </c>
      <c r="F28" s="7">
        <v>4</v>
      </c>
      <c r="G28" s="14"/>
    </row>
    <row r="29" spans="1:13" x14ac:dyDescent="0.2">
      <c r="A29" s="5" t="s">
        <v>60</v>
      </c>
      <c r="B29" s="10">
        <v>34956</v>
      </c>
      <c r="C29" s="6">
        <f t="shared" ca="1" si="0"/>
        <v>22</v>
      </c>
      <c r="D29" s="5" t="s">
        <v>5</v>
      </c>
      <c r="E29" s="98">
        <v>67020</v>
      </c>
      <c r="F29" s="7">
        <v>3</v>
      </c>
      <c r="G29" s="14"/>
    </row>
    <row r="30" spans="1:13" x14ac:dyDescent="0.2">
      <c r="A30" s="5" t="s">
        <v>227</v>
      </c>
      <c r="B30" s="10">
        <v>35950</v>
      </c>
      <c r="C30" s="6">
        <f t="shared" ca="1" si="0"/>
        <v>20</v>
      </c>
      <c r="D30" s="5" t="s">
        <v>7</v>
      </c>
      <c r="E30" s="98">
        <v>60100</v>
      </c>
      <c r="F30" s="7">
        <v>3</v>
      </c>
      <c r="G30" s="14"/>
    </row>
    <row r="31" spans="1:13" x14ac:dyDescent="0.2">
      <c r="A31" s="5" t="s">
        <v>129</v>
      </c>
      <c r="B31" s="10">
        <v>39139</v>
      </c>
      <c r="C31" s="6">
        <f t="shared" ca="1" si="0"/>
        <v>11</v>
      </c>
      <c r="D31" s="5" t="s">
        <v>6</v>
      </c>
      <c r="E31" s="98">
        <v>28680</v>
      </c>
      <c r="F31" s="7">
        <v>5</v>
      </c>
      <c r="G31" s="14"/>
    </row>
    <row r="32" spans="1:13" x14ac:dyDescent="0.2">
      <c r="A32" s="5" t="s">
        <v>62</v>
      </c>
      <c r="B32" s="10">
        <v>33705</v>
      </c>
      <c r="C32" s="6">
        <f t="shared" ca="1" si="0"/>
        <v>26</v>
      </c>
      <c r="D32" s="5" t="s">
        <v>5</v>
      </c>
      <c r="E32" s="98">
        <v>80050</v>
      </c>
      <c r="F32" s="7">
        <v>3</v>
      </c>
      <c r="G32" s="14"/>
    </row>
    <row r="33" spans="1:7" x14ac:dyDescent="0.2">
      <c r="A33" s="5" t="s">
        <v>46</v>
      </c>
      <c r="B33" s="10">
        <v>35092</v>
      </c>
      <c r="C33" s="6">
        <f t="shared" ca="1" si="0"/>
        <v>22</v>
      </c>
      <c r="D33" s="5" t="s">
        <v>5</v>
      </c>
      <c r="E33" s="98">
        <v>60070</v>
      </c>
      <c r="F33" s="7">
        <v>3</v>
      </c>
      <c r="G33" s="14"/>
    </row>
    <row r="34" spans="1:7" x14ac:dyDescent="0.2">
      <c r="A34" s="5" t="s">
        <v>52</v>
      </c>
      <c r="B34" s="10">
        <v>38583</v>
      </c>
      <c r="C34" s="6">
        <f t="shared" ca="1" si="0"/>
        <v>13</v>
      </c>
      <c r="D34" s="5" t="s">
        <v>5</v>
      </c>
      <c r="E34" s="98">
        <v>58290</v>
      </c>
      <c r="F34" s="7">
        <v>4</v>
      </c>
      <c r="G34" s="14"/>
    </row>
    <row r="35" spans="1:7" x14ac:dyDescent="0.2">
      <c r="A35" s="5" t="s">
        <v>151</v>
      </c>
      <c r="B35" s="11">
        <v>39307</v>
      </c>
      <c r="C35" s="6">
        <f t="shared" ca="1" si="0"/>
        <v>11</v>
      </c>
      <c r="D35" s="5" t="s">
        <v>5</v>
      </c>
      <c r="E35" s="98">
        <v>66430</v>
      </c>
      <c r="F35" s="7">
        <v>5</v>
      </c>
      <c r="G35" s="14"/>
    </row>
    <row r="36" spans="1:7" x14ac:dyDescent="0.2">
      <c r="A36" s="5" t="s">
        <v>115</v>
      </c>
      <c r="B36" s="10">
        <v>36937</v>
      </c>
      <c r="C36" s="6">
        <f t="shared" ca="1" si="0"/>
        <v>17</v>
      </c>
      <c r="D36" s="5" t="s">
        <v>6</v>
      </c>
      <c r="E36" s="98">
        <v>81400</v>
      </c>
      <c r="F36" s="7">
        <v>1</v>
      </c>
      <c r="G36" s="14"/>
    </row>
    <row r="37" spans="1:7" x14ac:dyDescent="0.2">
      <c r="A37" s="5" t="s">
        <v>92</v>
      </c>
      <c r="B37" s="10">
        <v>32125</v>
      </c>
      <c r="C37" s="6">
        <f t="shared" ca="1" si="0"/>
        <v>30</v>
      </c>
      <c r="D37" s="5" t="s">
        <v>6</v>
      </c>
      <c r="E37" s="98">
        <v>78710</v>
      </c>
      <c r="F37" s="7">
        <v>1</v>
      </c>
      <c r="G37" s="14"/>
    </row>
    <row r="38" spans="1:7" x14ac:dyDescent="0.2">
      <c r="A38" s="5" t="s">
        <v>164</v>
      </c>
      <c r="B38" s="10">
        <v>38201</v>
      </c>
      <c r="C38" s="6">
        <f t="shared" ca="1" si="0"/>
        <v>14</v>
      </c>
      <c r="D38" s="5" t="s">
        <v>6</v>
      </c>
      <c r="E38" s="98">
        <v>8904</v>
      </c>
      <c r="F38" s="7">
        <v>5</v>
      </c>
      <c r="G38" s="14"/>
    </row>
    <row r="39" spans="1:7" x14ac:dyDescent="0.2">
      <c r="A39" s="5" t="s">
        <v>194</v>
      </c>
      <c r="B39" s="10">
        <v>35303</v>
      </c>
      <c r="C39" s="6">
        <f t="shared" ca="1" si="0"/>
        <v>22</v>
      </c>
      <c r="D39" s="5" t="s">
        <v>6</v>
      </c>
      <c r="E39" s="98">
        <v>17912</v>
      </c>
      <c r="F39" s="7">
        <v>2</v>
      </c>
      <c r="G39" s="14"/>
    </row>
    <row r="40" spans="1:7" x14ac:dyDescent="0.2">
      <c r="A40" s="5" t="s">
        <v>226</v>
      </c>
      <c r="B40" s="10">
        <v>36666</v>
      </c>
      <c r="C40" s="6">
        <f t="shared" ca="1" si="0"/>
        <v>18</v>
      </c>
      <c r="D40" s="5" t="s">
        <v>6</v>
      </c>
      <c r="E40" s="98">
        <v>60070</v>
      </c>
      <c r="F40" s="7">
        <v>1</v>
      </c>
      <c r="G40" s="14"/>
    </row>
    <row r="41" spans="1:7" x14ac:dyDescent="0.2">
      <c r="A41" s="5" t="s">
        <v>180</v>
      </c>
      <c r="B41" s="10">
        <v>32667</v>
      </c>
      <c r="C41" s="6">
        <f t="shared" ca="1" si="0"/>
        <v>29</v>
      </c>
      <c r="D41" s="5" t="s">
        <v>6</v>
      </c>
      <c r="E41" s="98">
        <v>58650</v>
      </c>
      <c r="F41" s="7">
        <v>5</v>
      </c>
      <c r="G41" s="14"/>
    </row>
    <row r="42" spans="1:7" x14ac:dyDescent="0.2">
      <c r="A42" s="5" t="s">
        <v>233</v>
      </c>
      <c r="B42" s="10">
        <v>35131</v>
      </c>
      <c r="C42" s="6">
        <f t="shared" ca="1" si="0"/>
        <v>22</v>
      </c>
      <c r="D42" s="5" t="s">
        <v>6</v>
      </c>
      <c r="E42" s="98">
        <v>29540</v>
      </c>
      <c r="F42" s="7">
        <v>1</v>
      </c>
      <c r="G42" s="14"/>
    </row>
    <row r="43" spans="1:7" x14ac:dyDescent="0.2">
      <c r="A43" s="5" t="s">
        <v>14</v>
      </c>
      <c r="B43" s="10">
        <v>32501</v>
      </c>
      <c r="C43" s="6">
        <f t="shared" ca="1" si="0"/>
        <v>29</v>
      </c>
      <c r="D43" s="5" t="s">
        <v>6</v>
      </c>
      <c r="E43" s="98">
        <v>77760</v>
      </c>
      <c r="F43" s="7">
        <v>5</v>
      </c>
      <c r="G43" s="14"/>
    </row>
    <row r="44" spans="1:7" x14ac:dyDescent="0.2">
      <c r="A44" s="5" t="s">
        <v>141</v>
      </c>
      <c r="B44" s="10">
        <v>36721</v>
      </c>
      <c r="C44" s="6">
        <f t="shared" ca="1" si="0"/>
        <v>18</v>
      </c>
      <c r="D44" s="5" t="s">
        <v>5</v>
      </c>
      <c r="E44" s="98">
        <v>70020</v>
      </c>
      <c r="F44" s="7">
        <v>2</v>
      </c>
      <c r="G44" s="14"/>
    </row>
    <row r="45" spans="1:7" x14ac:dyDescent="0.2">
      <c r="A45" s="5" t="s">
        <v>193</v>
      </c>
      <c r="B45" s="10">
        <v>35230</v>
      </c>
      <c r="C45" s="6">
        <f t="shared" ca="1" si="0"/>
        <v>22</v>
      </c>
      <c r="D45" s="5" t="s">
        <v>5</v>
      </c>
      <c r="E45" s="98">
        <v>64263</v>
      </c>
      <c r="F45" s="7">
        <v>5</v>
      </c>
      <c r="G45" s="14"/>
    </row>
    <row r="46" spans="1:7" x14ac:dyDescent="0.2">
      <c r="A46" s="5" t="s">
        <v>22</v>
      </c>
      <c r="B46" s="10">
        <v>37641</v>
      </c>
      <c r="C46" s="6">
        <f t="shared" ca="1" si="0"/>
        <v>15</v>
      </c>
      <c r="D46" s="5" t="s">
        <v>6</v>
      </c>
      <c r="E46" s="98">
        <v>87950</v>
      </c>
      <c r="F46" s="7">
        <v>5</v>
      </c>
      <c r="G46" s="14"/>
    </row>
    <row r="47" spans="1:7" x14ac:dyDescent="0.2">
      <c r="A47" s="5" t="s">
        <v>87</v>
      </c>
      <c r="B47" s="10">
        <v>34383</v>
      </c>
      <c r="C47" s="6">
        <f t="shared" ca="1" si="0"/>
        <v>24</v>
      </c>
      <c r="D47" s="5" t="s">
        <v>6</v>
      </c>
      <c r="E47" s="98">
        <v>32536</v>
      </c>
      <c r="F47" s="7">
        <v>2</v>
      </c>
      <c r="G47" s="14"/>
    </row>
    <row r="48" spans="1:7" x14ac:dyDescent="0.2">
      <c r="A48" s="5" t="s">
        <v>225</v>
      </c>
      <c r="B48" s="10">
        <v>34993</v>
      </c>
      <c r="C48" s="6">
        <f t="shared" ca="1" si="0"/>
        <v>22</v>
      </c>
      <c r="D48" s="5" t="s">
        <v>5</v>
      </c>
      <c r="E48" s="98">
        <v>46340</v>
      </c>
      <c r="F48" s="7">
        <v>5</v>
      </c>
      <c r="G48" s="14"/>
    </row>
    <row r="49" spans="1:7" x14ac:dyDescent="0.2">
      <c r="A49" s="5" t="s">
        <v>12</v>
      </c>
      <c r="B49" s="10">
        <v>35317</v>
      </c>
      <c r="C49" s="6">
        <f t="shared" ca="1" si="0"/>
        <v>21</v>
      </c>
      <c r="D49" s="5" t="s">
        <v>8</v>
      </c>
      <c r="E49" s="98">
        <v>73740</v>
      </c>
      <c r="F49" s="7">
        <v>4</v>
      </c>
      <c r="G49" s="14"/>
    </row>
    <row r="50" spans="1:7" x14ac:dyDescent="0.2">
      <c r="A50" s="5" t="s">
        <v>160</v>
      </c>
      <c r="B50" s="10">
        <v>36342</v>
      </c>
      <c r="C50" s="6">
        <f t="shared" ca="1" si="0"/>
        <v>19</v>
      </c>
      <c r="D50" s="5" t="s">
        <v>6</v>
      </c>
      <c r="E50" s="98">
        <v>31970</v>
      </c>
      <c r="F50" s="7">
        <v>3</v>
      </c>
      <c r="G50" s="14"/>
    </row>
    <row r="51" spans="1:7" x14ac:dyDescent="0.2">
      <c r="A51" s="5" t="s">
        <v>121</v>
      </c>
      <c r="B51" s="10">
        <v>38947</v>
      </c>
      <c r="C51" s="6">
        <f t="shared" ca="1" si="0"/>
        <v>12</v>
      </c>
      <c r="D51" s="5" t="s">
        <v>8</v>
      </c>
      <c r="E51" s="98">
        <v>37750</v>
      </c>
      <c r="F51" s="7">
        <v>3</v>
      </c>
      <c r="G51" s="14"/>
    </row>
    <row r="52" spans="1:7" x14ac:dyDescent="0.2">
      <c r="A52" s="5" t="s">
        <v>177</v>
      </c>
      <c r="B52" s="10">
        <v>32478</v>
      </c>
      <c r="C52" s="6">
        <f t="shared" ca="1" si="0"/>
        <v>29</v>
      </c>
      <c r="D52" s="5" t="s">
        <v>5</v>
      </c>
      <c r="E52" s="98">
        <v>63060</v>
      </c>
      <c r="F52" s="7">
        <v>2</v>
      </c>
      <c r="G52" s="14"/>
    </row>
    <row r="53" spans="1:7" x14ac:dyDescent="0.2">
      <c r="A53" s="5" t="s">
        <v>224</v>
      </c>
      <c r="B53" s="10">
        <v>33809</v>
      </c>
      <c r="C53" s="6">
        <f t="shared" ca="1" si="0"/>
        <v>26</v>
      </c>
      <c r="D53" s="5" t="s">
        <v>7</v>
      </c>
      <c r="E53" s="98">
        <v>45880</v>
      </c>
      <c r="F53" s="7">
        <v>4</v>
      </c>
      <c r="G53" s="14"/>
    </row>
    <row r="54" spans="1:7" x14ac:dyDescent="0.2">
      <c r="A54" s="5" t="s">
        <v>236</v>
      </c>
      <c r="B54" s="10">
        <v>33215</v>
      </c>
      <c r="C54" s="6">
        <f t="shared" ca="1" si="0"/>
        <v>27</v>
      </c>
      <c r="D54" s="5" t="s">
        <v>5</v>
      </c>
      <c r="E54" s="98">
        <v>89780</v>
      </c>
      <c r="F54" s="7">
        <v>2</v>
      </c>
      <c r="G54" s="14"/>
    </row>
    <row r="55" spans="1:7" x14ac:dyDescent="0.2">
      <c r="A55" s="5" t="s">
        <v>254</v>
      </c>
      <c r="B55" s="10">
        <v>35697</v>
      </c>
      <c r="C55" s="6">
        <f t="shared" ca="1" si="0"/>
        <v>20</v>
      </c>
      <c r="D55" s="5" t="s">
        <v>6</v>
      </c>
      <c r="E55" s="98">
        <v>60060</v>
      </c>
      <c r="F55" s="7">
        <v>2</v>
      </c>
      <c r="G55" s="14"/>
    </row>
    <row r="56" spans="1:7" x14ac:dyDescent="0.2">
      <c r="A56" s="5" t="s">
        <v>235</v>
      </c>
      <c r="B56" s="10">
        <v>34555</v>
      </c>
      <c r="C56" s="6">
        <f t="shared" ca="1" si="0"/>
        <v>24</v>
      </c>
      <c r="D56" s="5" t="s">
        <v>6</v>
      </c>
      <c r="E56" s="98">
        <v>80880</v>
      </c>
      <c r="F56" s="7">
        <v>5</v>
      </c>
      <c r="G56" s="14"/>
    </row>
    <row r="57" spans="1:7" x14ac:dyDescent="0.2">
      <c r="A57" s="5" t="s">
        <v>175</v>
      </c>
      <c r="B57" s="10">
        <v>34240</v>
      </c>
      <c r="C57" s="6">
        <f t="shared" ca="1" si="0"/>
        <v>24</v>
      </c>
      <c r="D57" s="5" t="s">
        <v>7</v>
      </c>
      <c r="E57" s="98">
        <v>62150</v>
      </c>
      <c r="F57" s="7">
        <v>2</v>
      </c>
      <c r="G57" s="14"/>
    </row>
    <row r="58" spans="1:7" x14ac:dyDescent="0.2">
      <c r="A58" s="5" t="s">
        <v>153</v>
      </c>
      <c r="B58" s="10">
        <v>37807</v>
      </c>
      <c r="C58" s="6">
        <f t="shared" ca="1" si="0"/>
        <v>15</v>
      </c>
      <c r="D58" s="5" t="s">
        <v>6</v>
      </c>
      <c r="E58" s="98">
        <v>64460</v>
      </c>
      <c r="F58" s="7">
        <v>4</v>
      </c>
      <c r="G58" s="14"/>
    </row>
    <row r="59" spans="1:7" x14ac:dyDescent="0.2">
      <c r="A59" s="5" t="s">
        <v>44</v>
      </c>
      <c r="B59" s="10">
        <v>39108</v>
      </c>
      <c r="C59" s="6">
        <f t="shared" ca="1" si="0"/>
        <v>11</v>
      </c>
      <c r="D59" s="5" t="s">
        <v>5</v>
      </c>
      <c r="E59" s="98">
        <v>24410</v>
      </c>
      <c r="F59" s="7">
        <v>4</v>
      </c>
      <c r="G59" s="14"/>
    </row>
    <row r="60" spans="1:7" x14ac:dyDescent="0.2">
      <c r="A60" s="5" t="s">
        <v>21</v>
      </c>
      <c r="B60" s="10">
        <v>34124</v>
      </c>
      <c r="C60" s="6">
        <f t="shared" ca="1" si="0"/>
        <v>25</v>
      </c>
      <c r="D60" s="5" t="s">
        <v>7</v>
      </c>
      <c r="E60" s="98">
        <v>48990</v>
      </c>
      <c r="F60" s="7">
        <v>3</v>
      </c>
      <c r="G60" s="14"/>
    </row>
    <row r="61" spans="1:7" x14ac:dyDescent="0.2">
      <c r="A61" s="5" t="s">
        <v>47</v>
      </c>
      <c r="B61" s="10">
        <v>39317</v>
      </c>
      <c r="C61" s="6">
        <f t="shared" ca="1" si="0"/>
        <v>11</v>
      </c>
      <c r="D61" s="5" t="s">
        <v>5</v>
      </c>
      <c r="E61" s="98">
        <v>16688</v>
      </c>
      <c r="F61" s="7">
        <v>4</v>
      </c>
      <c r="G61" s="14"/>
    </row>
    <row r="62" spans="1:7" x14ac:dyDescent="0.2">
      <c r="A62" s="5" t="s">
        <v>132</v>
      </c>
      <c r="B62" s="10">
        <v>37000</v>
      </c>
      <c r="C62" s="6">
        <f t="shared" ca="1" si="0"/>
        <v>17</v>
      </c>
      <c r="D62" s="5" t="s">
        <v>8</v>
      </c>
      <c r="E62" s="98">
        <v>69060</v>
      </c>
      <c r="F62" s="7">
        <v>5</v>
      </c>
      <c r="G62" s="14"/>
    </row>
    <row r="63" spans="1:7" x14ac:dyDescent="0.2">
      <c r="A63" s="5" t="s">
        <v>16</v>
      </c>
      <c r="B63" s="10">
        <v>32439</v>
      </c>
      <c r="C63" s="6">
        <f t="shared" ca="1" si="0"/>
        <v>29</v>
      </c>
      <c r="D63" s="5" t="s">
        <v>6</v>
      </c>
      <c r="E63" s="98">
        <v>35460</v>
      </c>
      <c r="F63" s="7">
        <v>1</v>
      </c>
      <c r="G63" s="14"/>
    </row>
    <row r="64" spans="1:7" x14ac:dyDescent="0.2">
      <c r="A64" s="5" t="s">
        <v>249</v>
      </c>
      <c r="B64" s="10">
        <v>37200</v>
      </c>
      <c r="C64" s="6">
        <f t="shared" ca="1" si="0"/>
        <v>16</v>
      </c>
      <c r="D64" s="5" t="s">
        <v>6</v>
      </c>
      <c r="E64" s="98">
        <v>76910</v>
      </c>
      <c r="F64" s="7">
        <v>2</v>
      </c>
      <c r="G64" s="14"/>
    </row>
    <row r="65" spans="1:7" x14ac:dyDescent="0.2">
      <c r="A65" s="5" t="s">
        <v>112</v>
      </c>
      <c r="B65" s="10">
        <v>37863</v>
      </c>
      <c r="C65" s="6">
        <f t="shared" ca="1" si="0"/>
        <v>15</v>
      </c>
      <c r="D65" s="5" t="s">
        <v>6</v>
      </c>
      <c r="E65" s="98">
        <v>33970</v>
      </c>
      <c r="F65" s="7">
        <v>1</v>
      </c>
      <c r="G65" s="14"/>
    </row>
    <row r="66" spans="1:7" x14ac:dyDescent="0.2">
      <c r="A66" s="5" t="s">
        <v>98</v>
      </c>
      <c r="B66" s="10">
        <v>35485</v>
      </c>
      <c r="C66" s="6">
        <f t="shared" ref="C66:C129" ca="1" si="1">DATEDIF(B66,TODAY(),"Y")</f>
        <v>21</v>
      </c>
      <c r="D66" s="5" t="s">
        <v>6</v>
      </c>
      <c r="E66" s="98">
        <v>76870</v>
      </c>
      <c r="F66" s="7">
        <v>2</v>
      </c>
      <c r="G66" s="14"/>
    </row>
    <row r="67" spans="1:7" x14ac:dyDescent="0.2">
      <c r="A67" s="5" t="s">
        <v>58</v>
      </c>
      <c r="B67" s="10">
        <v>34981</v>
      </c>
      <c r="C67" s="6">
        <f t="shared" ca="1" si="1"/>
        <v>22</v>
      </c>
      <c r="D67" s="5" t="s">
        <v>5</v>
      </c>
      <c r="E67" s="98">
        <v>62790</v>
      </c>
      <c r="F67" s="7">
        <v>1</v>
      </c>
      <c r="G67" s="14"/>
    </row>
    <row r="68" spans="1:7" x14ac:dyDescent="0.2">
      <c r="A68" s="5" t="s">
        <v>234</v>
      </c>
      <c r="B68" s="10">
        <v>35252</v>
      </c>
      <c r="C68" s="6">
        <f t="shared" ca="1" si="1"/>
        <v>22</v>
      </c>
      <c r="D68" s="5" t="s">
        <v>6</v>
      </c>
      <c r="E68" s="98">
        <v>44270</v>
      </c>
      <c r="F68" s="7">
        <v>2</v>
      </c>
      <c r="G68" s="14"/>
    </row>
    <row r="69" spans="1:7" x14ac:dyDescent="0.2">
      <c r="A69" s="5" t="s">
        <v>86</v>
      </c>
      <c r="B69" s="10">
        <v>34397</v>
      </c>
      <c r="C69" s="6">
        <f t="shared" ca="1" si="1"/>
        <v>24</v>
      </c>
      <c r="D69" s="5" t="s">
        <v>7</v>
      </c>
      <c r="E69" s="98">
        <v>25885</v>
      </c>
      <c r="F69" s="7">
        <v>5</v>
      </c>
      <c r="G69" s="14"/>
    </row>
    <row r="70" spans="1:7" x14ac:dyDescent="0.2">
      <c r="A70" s="5" t="s">
        <v>49</v>
      </c>
      <c r="B70" s="10">
        <v>36490</v>
      </c>
      <c r="C70" s="6">
        <f t="shared" ca="1" si="1"/>
        <v>18</v>
      </c>
      <c r="D70" s="5" t="s">
        <v>6</v>
      </c>
      <c r="E70" s="98">
        <v>39000</v>
      </c>
      <c r="F70" s="7">
        <v>1</v>
      </c>
      <c r="G70" s="14"/>
    </row>
    <row r="71" spans="1:7" x14ac:dyDescent="0.2">
      <c r="A71" s="5" t="s">
        <v>77</v>
      </c>
      <c r="B71" s="10">
        <v>35783</v>
      </c>
      <c r="C71" s="6">
        <f t="shared" ca="1" si="1"/>
        <v>20</v>
      </c>
      <c r="D71" s="5" t="s">
        <v>5</v>
      </c>
      <c r="E71" s="98">
        <v>37612</v>
      </c>
      <c r="F71" s="7">
        <v>1</v>
      </c>
      <c r="G71" s="14"/>
    </row>
    <row r="72" spans="1:7" x14ac:dyDescent="0.2">
      <c r="A72" s="5" t="s">
        <v>204</v>
      </c>
      <c r="B72" s="10">
        <v>33319</v>
      </c>
      <c r="C72" s="6">
        <f t="shared" ca="1" si="1"/>
        <v>27</v>
      </c>
      <c r="D72" s="5" t="s">
        <v>5</v>
      </c>
      <c r="E72" s="98">
        <v>14712</v>
      </c>
      <c r="F72" s="7">
        <v>3</v>
      </c>
      <c r="G72" s="14"/>
    </row>
    <row r="73" spans="1:7" x14ac:dyDescent="0.2">
      <c r="A73" s="5" t="s">
        <v>28</v>
      </c>
      <c r="B73" s="10">
        <v>38876</v>
      </c>
      <c r="C73" s="6">
        <f t="shared" ca="1" si="1"/>
        <v>12</v>
      </c>
      <c r="D73" s="5" t="s">
        <v>5</v>
      </c>
      <c r="E73" s="98">
        <v>43110</v>
      </c>
      <c r="F73" s="7">
        <v>5</v>
      </c>
      <c r="G73" s="14"/>
    </row>
    <row r="74" spans="1:7" x14ac:dyDescent="0.2">
      <c r="A74" s="5" t="s">
        <v>190</v>
      </c>
      <c r="B74" s="10">
        <v>37431</v>
      </c>
      <c r="C74" s="6">
        <f t="shared" ca="1" si="1"/>
        <v>16</v>
      </c>
      <c r="D74" s="5" t="s">
        <v>6</v>
      </c>
      <c r="E74" s="98">
        <v>58130</v>
      </c>
      <c r="F74" s="7">
        <v>1</v>
      </c>
      <c r="G74" s="14"/>
    </row>
    <row r="75" spans="1:7" x14ac:dyDescent="0.2">
      <c r="A75" s="5" t="s">
        <v>33</v>
      </c>
      <c r="B75" s="10">
        <v>37561</v>
      </c>
      <c r="C75" s="6">
        <f t="shared" ca="1" si="1"/>
        <v>15</v>
      </c>
      <c r="D75" s="5" t="s">
        <v>5</v>
      </c>
      <c r="E75" s="98">
        <v>81930</v>
      </c>
      <c r="F75" s="7">
        <v>2</v>
      </c>
      <c r="G75" s="14"/>
    </row>
    <row r="76" spans="1:7" x14ac:dyDescent="0.2">
      <c r="A76" s="5" t="s">
        <v>170</v>
      </c>
      <c r="B76" s="10">
        <v>38884</v>
      </c>
      <c r="C76" s="6">
        <f t="shared" ca="1" si="1"/>
        <v>12</v>
      </c>
      <c r="D76" s="5" t="s">
        <v>5</v>
      </c>
      <c r="E76" s="98">
        <v>34690</v>
      </c>
      <c r="F76" s="7">
        <v>4</v>
      </c>
      <c r="G76" s="14"/>
    </row>
    <row r="77" spans="1:7" x14ac:dyDescent="0.2">
      <c r="A77" s="5" t="s">
        <v>101</v>
      </c>
      <c r="B77" s="10">
        <v>35654</v>
      </c>
      <c r="C77" s="6">
        <f t="shared" ca="1" si="1"/>
        <v>21</v>
      </c>
      <c r="D77" s="5" t="s">
        <v>5</v>
      </c>
      <c r="E77" s="98">
        <v>46110</v>
      </c>
      <c r="F77" s="7">
        <v>2</v>
      </c>
      <c r="G77" s="14"/>
    </row>
    <row r="78" spans="1:7" x14ac:dyDescent="0.2">
      <c r="A78" s="5" t="s">
        <v>74</v>
      </c>
      <c r="B78" s="10">
        <v>34078</v>
      </c>
      <c r="C78" s="6">
        <f t="shared" ca="1" si="1"/>
        <v>25</v>
      </c>
      <c r="D78" s="5" t="s">
        <v>6</v>
      </c>
      <c r="E78" s="98">
        <v>54830</v>
      </c>
      <c r="F78" s="7">
        <v>5</v>
      </c>
      <c r="G78" s="14"/>
    </row>
    <row r="79" spans="1:7" x14ac:dyDescent="0.2">
      <c r="A79" s="5" t="s">
        <v>197</v>
      </c>
      <c r="B79" s="10">
        <v>39628</v>
      </c>
      <c r="C79" s="6">
        <f t="shared" ca="1" si="1"/>
        <v>10</v>
      </c>
      <c r="D79" s="5" t="s">
        <v>8</v>
      </c>
      <c r="E79" s="98">
        <v>40680</v>
      </c>
      <c r="F79" s="7">
        <v>4</v>
      </c>
      <c r="G79" s="14"/>
    </row>
    <row r="80" spans="1:7" x14ac:dyDescent="0.2">
      <c r="A80" s="5" t="s">
        <v>142</v>
      </c>
      <c r="B80" s="10">
        <v>33725</v>
      </c>
      <c r="C80" s="6">
        <f t="shared" ca="1" si="1"/>
        <v>26</v>
      </c>
      <c r="D80" s="5" t="s">
        <v>5</v>
      </c>
      <c r="E80" s="98">
        <v>33640</v>
      </c>
      <c r="F80" s="7">
        <v>3</v>
      </c>
      <c r="G80" s="14"/>
    </row>
    <row r="81" spans="1:7" x14ac:dyDescent="0.2">
      <c r="A81" s="5" t="s">
        <v>75</v>
      </c>
      <c r="B81" s="10">
        <v>37431</v>
      </c>
      <c r="C81" s="6">
        <f t="shared" ca="1" si="1"/>
        <v>16</v>
      </c>
      <c r="D81" s="5" t="s">
        <v>6</v>
      </c>
      <c r="E81" s="98">
        <v>40940</v>
      </c>
      <c r="F81" s="7">
        <v>3</v>
      </c>
      <c r="G81" s="14"/>
    </row>
    <row r="82" spans="1:7" x14ac:dyDescent="0.2">
      <c r="A82" s="5" t="s">
        <v>113</v>
      </c>
      <c r="B82" s="10">
        <v>34645</v>
      </c>
      <c r="C82" s="6">
        <f t="shared" ca="1" si="1"/>
        <v>23</v>
      </c>
      <c r="D82" s="5" t="s">
        <v>6</v>
      </c>
      <c r="E82" s="98">
        <v>45260</v>
      </c>
      <c r="F82" s="7">
        <v>2</v>
      </c>
      <c r="G82" s="14"/>
    </row>
    <row r="83" spans="1:7" x14ac:dyDescent="0.2">
      <c r="A83" s="5" t="s">
        <v>195</v>
      </c>
      <c r="B83" s="10">
        <v>35372</v>
      </c>
      <c r="C83" s="6">
        <f t="shared" ca="1" si="1"/>
        <v>21</v>
      </c>
      <c r="D83" s="5" t="s">
        <v>6</v>
      </c>
      <c r="E83" s="98">
        <v>85880</v>
      </c>
      <c r="F83" s="7">
        <v>1</v>
      </c>
      <c r="G83" s="14"/>
    </row>
    <row r="84" spans="1:7" x14ac:dyDescent="0.2">
      <c r="A84" s="5" t="s">
        <v>181</v>
      </c>
      <c r="B84" s="10">
        <v>38243</v>
      </c>
      <c r="C84" s="6">
        <f t="shared" ca="1" si="1"/>
        <v>13</v>
      </c>
      <c r="D84" s="5" t="s">
        <v>5</v>
      </c>
      <c r="E84" s="98">
        <v>24090</v>
      </c>
      <c r="F84" s="7">
        <v>2</v>
      </c>
      <c r="G84" s="14"/>
    </row>
    <row r="85" spans="1:7" x14ac:dyDescent="0.2">
      <c r="A85" s="5" t="s">
        <v>10</v>
      </c>
      <c r="B85" s="10">
        <v>34643</v>
      </c>
      <c r="C85" s="6">
        <f t="shared" ca="1" si="1"/>
        <v>23</v>
      </c>
      <c r="D85" s="5" t="s">
        <v>6</v>
      </c>
      <c r="E85" s="98">
        <v>22410</v>
      </c>
      <c r="F85" s="7">
        <v>1</v>
      </c>
      <c r="G85" s="14"/>
    </row>
    <row r="86" spans="1:7" x14ac:dyDescent="0.2">
      <c r="A86" s="5" t="s">
        <v>90</v>
      </c>
      <c r="B86" s="10">
        <v>33047</v>
      </c>
      <c r="C86" s="6">
        <f t="shared" ca="1" si="1"/>
        <v>28</v>
      </c>
      <c r="D86" s="5" t="s">
        <v>6</v>
      </c>
      <c r="E86" s="98">
        <v>34110</v>
      </c>
      <c r="F86" s="7">
        <v>3</v>
      </c>
      <c r="G86" s="14"/>
    </row>
    <row r="87" spans="1:7" x14ac:dyDescent="0.2">
      <c r="A87" s="5" t="s">
        <v>228</v>
      </c>
      <c r="B87" s="10">
        <v>33033</v>
      </c>
      <c r="C87" s="6">
        <f t="shared" ca="1" si="1"/>
        <v>28</v>
      </c>
      <c r="D87" s="5" t="s">
        <v>5</v>
      </c>
      <c r="E87" s="98">
        <v>44620</v>
      </c>
      <c r="F87" s="7">
        <v>3</v>
      </c>
      <c r="G87" s="14"/>
    </row>
    <row r="88" spans="1:7" x14ac:dyDescent="0.2">
      <c r="A88" s="5" t="s">
        <v>35</v>
      </c>
      <c r="B88" s="10">
        <v>35026</v>
      </c>
      <c r="C88" s="6">
        <f t="shared" ca="1" si="1"/>
        <v>22</v>
      </c>
      <c r="D88" s="5" t="s">
        <v>5</v>
      </c>
      <c r="E88" s="98">
        <v>45100</v>
      </c>
      <c r="F88" s="7">
        <v>5</v>
      </c>
      <c r="G88" s="14"/>
    </row>
    <row r="89" spans="1:7" x14ac:dyDescent="0.2">
      <c r="A89" s="5" t="s">
        <v>138</v>
      </c>
      <c r="B89" s="10">
        <v>34580</v>
      </c>
      <c r="C89" s="6">
        <f t="shared" ca="1" si="1"/>
        <v>24</v>
      </c>
      <c r="D89" s="5" t="s">
        <v>6</v>
      </c>
      <c r="E89" s="98">
        <v>68910</v>
      </c>
      <c r="F89" s="7">
        <v>2</v>
      </c>
      <c r="G89" s="14"/>
    </row>
    <row r="90" spans="1:7" x14ac:dyDescent="0.2">
      <c r="A90" s="5" t="s">
        <v>131</v>
      </c>
      <c r="B90" s="10">
        <v>35498</v>
      </c>
      <c r="C90" s="6">
        <f t="shared" ca="1" si="1"/>
        <v>21</v>
      </c>
      <c r="D90" s="5" t="s">
        <v>6</v>
      </c>
      <c r="E90" s="98">
        <v>80330</v>
      </c>
      <c r="F90" s="7">
        <v>3</v>
      </c>
      <c r="G90" s="14"/>
    </row>
    <row r="91" spans="1:7" x14ac:dyDescent="0.2">
      <c r="A91" s="5" t="s">
        <v>173</v>
      </c>
      <c r="B91" s="10">
        <v>32805</v>
      </c>
      <c r="C91" s="6">
        <f t="shared" ca="1" si="1"/>
        <v>28</v>
      </c>
      <c r="D91" s="5" t="s">
        <v>8</v>
      </c>
      <c r="E91" s="98">
        <v>36630</v>
      </c>
      <c r="F91" s="7">
        <v>4</v>
      </c>
      <c r="G91" s="14"/>
    </row>
    <row r="92" spans="1:7" x14ac:dyDescent="0.2">
      <c r="A92" s="5" t="s">
        <v>18</v>
      </c>
      <c r="B92" s="10">
        <v>36380</v>
      </c>
      <c r="C92" s="6">
        <f t="shared" ca="1" si="1"/>
        <v>19</v>
      </c>
      <c r="D92" s="5" t="s">
        <v>5</v>
      </c>
      <c r="E92" s="98">
        <v>78590</v>
      </c>
      <c r="F92" s="7">
        <v>2</v>
      </c>
      <c r="G92" s="14"/>
    </row>
    <row r="93" spans="1:7" x14ac:dyDescent="0.2">
      <c r="A93" s="5" t="s">
        <v>144</v>
      </c>
      <c r="B93" s="10">
        <v>33085</v>
      </c>
      <c r="C93" s="6">
        <f t="shared" ca="1" si="1"/>
        <v>28</v>
      </c>
      <c r="D93" s="5" t="s">
        <v>5</v>
      </c>
      <c r="E93" s="98">
        <v>32100</v>
      </c>
      <c r="F93" s="7">
        <v>4</v>
      </c>
      <c r="G93" s="14"/>
    </row>
    <row r="94" spans="1:7" x14ac:dyDescent="0.2">
      <c r="A94" s="5" t="s">
        <v>117</v>
      </c>
      <c r="B94" s="10">
        <v>33839</v>
      </c>
      <c r="C94" s="6">
        <f t="shared" ca="1" si="1"/>
        <v>26</v>
      </c>
      <c r="D94" s="5" t="s">
        <v>6</v>
      </c>
      <c r="E94" s="98">
        <v>61330</v>
      </c>
      <c r="F94" s="7">
        <v>3</v>
      </c>
      <c r="G94" s="14"/>
    </row>
    <row r="95" spans="1:7" x14ac:dyDescent="0.2">
      <c r="A95" s="5" t="s">
        <v>59</v>
      </c>
      <c r="B95" s="10">
        <v>37875</v>
      </c>
      <c r="C95" s="6">
        <f t="shared" ca="1" si="1"/>
        <v>14</v>
      </c>
      <c r="D95" s="5" t="s">
        <v>6</v>
      </c>
      <c r="E95" s="98">
        <v>34780</v>
      </c>
      <c r="F95" s="7">
        <v>1</v>
      </c>
      <c r="G95" s="14"/>
    </row>
    <row r="96" spans="1:7" x14ac:dyDescent="0.2">
      <c r="A96" s="5" t="s">
        <v>146</v>
      </c>
      <c r="B96" s="10">
        <v>39524</v>
      </c>
      <c r="C96" s="6">
        <f t="shared" ca="1" si="1"/>
        <v>10</v>
      </c>
      <c r="D96" s="5" t="s">
        <v>5</v>
      </c>
      <c r="E96" s="98">
        <v>49770</v>
      </c>
      <c r="F96" s="7">
        <v>1</v>
      </c>
      <c r="G96" s="14"/>
    </row>
    <row r="97" spans="1:7" x14ac:dyDescent="0.2">
      <c r="A97" s="5" t="s">
        <v>167</v>
      </c>
      <c r="B97" s="10">
        <v>33203</v>
      </c>
      <c r="C97" s="6">
        <f t="shared" ca="1" si="1"/>
        <v>27</v>
      </c>
      <c r="D97" s="5" t="s">
        <v>5</v>
      </c>
      <c r="E97" s="98">
        <v>10520</v>
      </c>
      <c r="F97" s="7">
        <v>5</v>
      </c>
      <c r="G97" s="14"/>
    </row>
    <row r="98" spans="1:7" x14ac:dyDescent="0.2">
      <c r="A98" s="5" t="s">
        <v>200</v>
      </c>
      <c r="B98" s="10">
        <v>35404</v>
      </c>
      <c r="C98" s="6">
        <f t="shared" ca="1" si="1"/>
        <v>21</v>
      </c>
      <c r="D98" s="5" t="s">
        <v>5</v>
      </c>
      <c r="E98" s="98">
        <v>39740</v>
      </c>
      <c r="F98" s="7">
        <v>3</v>
      </c>
      <c r="G98" s="14"/>
    </row>
    <row r="99" spans="1:7" x14ac:dyDescent="0.2">
      <c r="A99" s="5" t="s">
        <v>125</v>
      </c>
      <c r="B99" s="10">
        <v>34565</v>
      </c>
      <c r="C99" s="6">
        <f t="shared" ca="1" si="1"/>
        <v>24</v>
      </c>
      <c r="D99" s="5" t="s">
        <v>6</v>
      </c>
      <c r="E99" s="98">
        <v>42020</v>
      </c>
      <c r="F99" s="7">
        <v>5</v>
      </c>
      <c r="G99" s="14"/>
    </row>
    <row r="100" spans="1:7" x14ac:dyDescent="0.2">
      <c r="A100" s="5" t="s">
        <v>70</v>
      </c>
      <c r="B100" s="10">
        <v>34749</v>
      </c>
      <c r="C100" s="6">
        <f t="shared" ca="1" si="1"/>
        <v>23</v>
      </c>
      <c r="D100" s="5" t="s">
        <v>6</v>
      </c>
      <c r="E100" s="98">
        <v>33508</v>
      </c>
      <c r="F100" s="7">
        <v>1</v>
      </c>
      <c r="G100" s="14"/>
    </row>
    <row r="101" spans="1:7" x14ac:dyDescent="0.2">
      <c r="A101" s="5" t="s">
        <v>183</v>
      </c>
      <c r="B101" s="10">
        <v>36283</v>
      </c>
      <c r="C101" s="6">
        <f t="shared" ca="1" si="1"/>
        <v>19</v>
      </c>
      <c r="D101" s="5" t="s">
        <v>6</v>
      </c>
      <c r="E101" s="98">
        <v>71730</v>
      </c>
      <c r="F101" s="7">
        <v>4</v>
      </c>
      <c r="G101" s="14"/>
    </row>
    <row r="102" spans="1:7" x14ac:dyDescent="0.2">
      <c r="A102" s="5" t="s">
        <v>57</v>
      </c>
      <c r="B102" s="10">
        <v>39229</v>
      </c>
      <c r="C102" s="6">
        <f t="shared" ca="1" si="1"/>
        <v>11</v>
      </c>
      <c r="D102" s="5" t="s">
        <v>6</v>
      </c>
      <c r="E102" s="98">
        <v>49080</v>
      </c>
      <c r="F102" s="7">
        <v>2</v>
      </c>
      <c r="G102" s="14"/>
    </row>
    <row r="103" spans="1:7" x14ac:dyDescent="0.2">
      <c r="A103" s="5" t="s">
        <v>255</v>
      </c>
      <c r="B103" s="10">
        <v>34574</v>
      </c>
      <c r="C103" s="6">
        <f t="shared" ca="1" si="1"/>
        <v>24</v>
      </c>
      <c r="D103" s="5" t="s">
        <v>6</v>
      </c>
      <c r="E103" s="98">
        <v>60040</v>
      </c>
      <c r="F103" s="7">
        <v>2</v>
      </c>
      <c r="G103" s="14"/>
    </row>
    <row r="104" spans="1:7" x14ac:dyDescent="0.2">
      <c r="A104" s="5" t="s">
        <v>69</v>
      </c>
      <c r="B104" s="10">
        <v>36990</v>
      </c>
      <c r="C104" s="6">
        <f t="shared" ca="1" si="1"/>
        <v>17</v>
      </c>
      <c r="D104" s="5" t="s">
        <v>6</v>
      </c>
      <c r="E104" s="98">
        <v>66710</v>
      </c>
      <c r="F104" s="7">
        <v>5</v>
      </c>
      <c r="G104" s="14"/>
    </row>
    <row r="105" spans="1:7" x14ac:dyDescent="0.2">
      <c r="A105" s="5" t="s">
        <v>166</v>
      </c>
      <c r="B105" s="10">
        <v>35509</v>
      </c>
      <c r="C105" s="6">
        <f t="shared" ca="1" si="1"/>
        <v>21</v>
      </c>
      <c r="D105" s="5" t="s">
        <v>5</v>
      </c>
      <c r="E105" s="98">
        <v>54190</v>
      </c>
      <c r="F105" s="7">
        <v>4</v>
      </c>
      <c r="G105" s="14"/>
    </row>
    <row r="106" spans="1:7" x14ac:dyDescent="0.2">
      <c r="A106" s="5" t="s">
        <v>163</v>
      </c>
      <c r="B106" s="10">
        <v>32828</v>
      </c>
      <c r="C106" s="6">
        <f t="shared" ca="1" si="1"/>
        <v>28</v>
      </c>
      <c r="D106" s="5" t="s">
        <v>5</v>
      </c>
      <c r="E106" s="98">
        <v>49350</v>
      </c>
      <c r="F106" s="7">
        <v>3</v>
      </c>
      <c r="G106" s="14"/>
    </row>
    <row r="107" spans="1:7" x14ac:dyDescent="0.2">
      <c r="A107" s="5" t="s">
        <v>130</v>
      </c>
      <c r="B107" s="10">
        <v>35138</v>
      </c>
      <c r="C107" s="6">
        <f t="shared" ca="1" si="1"/>
        <v>22</v>
      </c>
      <c r="D107" s="5" t="s">
        <v>6</v>
      </c>
      <c r="E107" s="98">
        <v>45565</v>
      </c>
      <c r="F107" s="7">
        <v>4</v>
      </c>
      <c r="G107" s="14"/>
    </row>
    <row r="108" spans="1:7" x14ac:dyDescent="0.2">
      <c r="A108" s="5" t="s">
        <v>210</v>
      </c>
      <c r="B108" s="10">
        <v>34861</v>
      </c>
      <c r="C108" s="6">
        <f t="shared" ca="1" si="1"/>
        <v>23</v>
      </c>
      <c r="D108" s="5" t="s">
        <v>7</v>
      </c>
      <c r="E108" s="98">
        <v>69410</v>
      </c>
      <c r="F108" s="7">
        <v>5</v>
      </c>
      <c r="G108" s="14"/>
    </row>
    <row r="109" spans="1:7" x14ac:dyDescent="0.2">
      <c r="A109" s="5" t="s">
        <v>34</v>
      </c>
      <c r="B109" s="10">
        <v>33122</v>
      </c>
      <c r="C109" s="6">
        <f t="shared" ca="1" si="1"/>
        <v>28</v>
      </c>
      <c r="D109" s="5" t="s">
        <v>6</v>
      </c>
      <c r="E109" s="98">
        <v>89140</v>
      </c>
      <c r="F109" s="7">
        <v>4</v>
      </c>
      <c r="G109" s="14"/>
    </row>
    <row r="110" spans="1:7" x14ac:dyDescent="0.2">
      <c r="A110" s="5" t="s">
        <v>85</v>
      </c>
      <c r="B110" s="10">
        <v>32667</v>
      </c>
      <c r="C110" s="6">
        <f t="shared" ca="1" si="1"/>
        <v>29</v>
      </c>
      <c r="D110" s="5" t="s">
        <v>6</v>
      </c>
      <c r="E110" s="98">
        <v>39530</v>
      </c>
      <c r="F110" s="7">
        <v>5</v>
      </c>
      <c r="G110" s="14"/>
    </row>
    <row r="111" spans="1:7" x14ac:dyDescent="0.2">
      <c r="A111" s="5" t="s">
        <v>72</v>
      </c>
      <c r="B111" s="10">
        <v>35658</v>
      </c>
      <c r="C111" s="6">
        <f t="shared" ca="1" si="1"/>
        <v>21</v>
      </c>
      <c r="D111" s="5" t="s">
        <v>7</v>
      </c>
      <c r="E111" s="98">
        <v>71030</v>
      </c>
      <c r="F111" s="7">
        <v>3</v>
      </c>
      <c r="G111" s="14"/>
    </row>
    <row r="112" spans="1:7" x14ac:dyDescent="0.2">
      <c r="A112" s="5" t="s">
        <v>134</v>
      </c>
      <c r="B112" s="10">
        <v>36385</v>
      </c>
      <c r="C112" s="6">
        <f t="shared" ca="1" si="1"/>
        <v>19</v>
      </c>
      <c r="D112" s="5" t="s">
        <v>6</v>
      </c>
      <c r="E112" s="98">
        <v>70480</v>
      </c>
      <c r="F112" s="7">
        <v>3</v>
      </c>
      <c r="G112" s="14"/>
    </row>
    <row r="113" spans="1:7" x14ac:dyDescent="0.2">
      <c r="A113" s="5" t="s">
        <v>203</v>
      </c>
      <c r="B113" s="10">
        <v>38509</v>
      </c>
      <c r="C113" s="6">
        <f t="shared" ca="1" si="1"/>
        <v>13</v>
      </c>
      <c r="D113" s="5" t="s">
        <v>6</v>
      </c>
      <c r="E113" s="98">
        <v>31270</v>
      </c>
      <c r="F113" s="7">
        <v>4</v>
      </c>
      <c r="G113" s="14"/>
    </row>
    <row r="114" spans="1:7" x14ac:dyDescent="0.2">
      <c r="A114" s="5" t="s">
        <v>43</v>
      </c>
      <c r="B114" s="10">
        <v>35819</v>
      </c>
      <c r="C114" s="6">
        <f t="shared" ca="1" si="1"/>
        <v>20</v>
      </c>
      <c r="D114" s="5" t="s">
        <v>5</v>
      </c>
      <c r="E114" s="98">
        <v>61370</v>
      </c>
      <c r="F114" s="7">
        <v>4</v>
      </c>
      <c r="G114" s="14"/>
    </row>
    <row r="115" spans="1:7" x14ac:dyDescent="0.2">
      <c r="A115" s="5" t="s">
        <v>54</v>
      </c>
      <c r="B115" s="10">
        <v>36461</v>
      </c>
      <c r="C115" s="6">
        <f t="shared" ca="1" si="1"/>
        <v>18</v>
      </c>
      <c r="D115" s="5" t="s">
        <v>6</v>
      </c>
      <c r="E115" s="98">
        <v>57500</v>
      </c>
      <c r="F115" s="7">
        <v>5</v>
      </c>
      <c r="G115" s="14"/>
    </row>
    <row r="116" spans="1:7" x14ac:dyDescent="0.2">
      <c r="A116" s="5" t="s">
        <v>80</v>
      </c>
      <c r="B116" s="10">
        <v>32373</v>
      </c>
      <c r="C116" s="6">
        <f t="shared" ca="1" si="1"/>
        <v>30</v>
      </c>
      <c r="D116" s="5" t="s">
        <v>7</v>
      </c>
      <c r="E116" s="98">
        <v>49355</v>
      </c>
      <c r="F116" s="7">
        <v>4</v>
      </c>
      <c r="G116" s="14"/>
    </row>
    <row r="117" spans="1:7" x14ac:dyDescent="0.2">
      <c r="A117" s="5" t="s">
        <v>230</v>
      </c>
      <c r="B117" s="10">
        <v>36220</v>
      </c>
      <c r="C117" s="6">
        <f t="shared" ca="1" si="1"/>
        <v>19</v>
      </c>
      <c r="D117" s="5" t="s">
        <v>7</v>
      </c>
      <c r="E117" s="98">
        <v>29000</v>
      </c>
      <c r="F117" s="7">
        <v>4</v>
      </c>
      <c r="G117" s="14"/>
    </row>
    <row r="118" spans="1:7" x14ac:dyDescent="0.2">
      <c r="A118" s="5" t="s">
        <v>192</v>
      </c>
      <c r="B118" s="10">
        <v>34572</v>
      </c>
      <c r="C118" s="6">
        <f t="shared" ca="1" si="1"/>
        <v>24</v>
      </c>
      <c r="D118" s="5" t="s">
        <v>5</v>
      </c>
      <c r="E118" s="98">
        <v>61150</v>
      </c>
      <c r="F118" s="7">
        <v>2</v>
      </c>
      <c r="G118" s="14"/>
    </row>
    <row r="119" spans="1:7" x14ac:dyDescent="0.2">
      <c r="A119" s="5" t="s">
        <v>67</v>
      </c>
      <c r="B119" s="10">
        <v>35170</v>
      </c>
      <c r="C119" s="6">
        <f t="shared" ca="1" si="1"/>
        <v>22</v>
      </c>
      <c r="D119" s="5" t="s">
        <v>6</v>
      </c>
      <c r="E119" s="98">
        <v>63080</v>
      </c>
      <c r="F119" s="7">
        <v>1</v>
      </c>
      <c r="G119" s="14"/>
    </row>
    <row r="120" spans="1:7" x14ac:dyDescent="0.2">
      <c r="A120" s="5" t="s">
        <v>169</v>
      </c>
      <c r="B120" s="10">
        <v>35246</v>
      </c>
      <c r="C120" s="6">
        <f t="shared" ca="1" si="1"/>
        <v>22</v>
      </c>
      <c r="D120" s="5" t="s">
        <v>5</v>
      </c>
      <c r="E120" s="98">
        <v>64780</v>
      </c>
      <c r="F120" s="7">
        <v>5</v>
      </c>
      <c r="G120" s="14"/>
    </row>
    <row r="121" spans="1:7" x14ac:dyDescent="0.2">
      <c r="A121" s="5" t="s">
        <v>222</v>
      </c>
      <c r="B121" s="10">
        <v>35351</v>
      </c>
      <c r="C121" s="6">
        <f t="shared" ca="1" si="1"/>
        <v>21</v>
      </c>
      <c r="D121" s="5" t="s">
        <v>6</v>
      </c>
      <c r="E121" s="98">
        <v>32900</v>
      </c>
      <c r="F121" s="7">
        <v>2</v>
      </c>
      <c r="G121" s="14"/>
    </row>
    <row r="122" spans="1:7" x14ac:dyDescent="0.2">
      <c r="A122" s="5" t="s">
        <v>48</v>
      </c>
      <c r="B122" s="10">
        <v>34910</v>
      </c>
      <c r="C122" s="6">
        <f t="shared" ca="1" si="1"/>
        <v>23</v>
      </c>
      <c r="D122" s="5" t="s">
        <v>6</v>
      </c>
      <c r="E122" s="98">
        <v>35300</v>
      </c>
      <c r="F122" s="7">
        <v>3</v>
      </c>
      <c r="G122" s="14"/>
    </row>
    <row r="123" spans="1:7" x14ac:dyDescent="0.2">
      <c r="A123" s="5" t="s">
        <v>53</v>
      </c>
      <c r="B123" s="10">
        <v>38152</v>
      </c>
      <c r="C123" s="6">
        <f t="shared" ca="1" si="1"/>
        <v>14</v>
      </c>
      <c r="D123" s="5" t="s">
        <v>7</v>
      </c>
      <c r="E123" s="98">
        <v>56870</v>
      </c>
      <c r="F123" s="7">
        <v>5</v>
      </c>
      <c r="G123" s="14"/>
    </row>
    <row r="124" spans="1:7" x14ac:dyDescent="0.2">
      <c r="A124" s="5" t="s">
        <v>208</v>
      </c>
      <c r="B124" s="10">
        <v>33121</v>
      </c>
      <c r="C124" s="6">
        <f t="shared" ca="1" si="1"/>
        <v>28</v>
      </c>
      <c r="D124" s="5" t="s">
        <v>6</v>
      </c>
      <c r="E124" s="98">
        <v>79380</v>
      </c>
      <c r="F124" s="7">
        <v>4</v>
      </c>
      <c r="G124" s="14"/>
    </row>
    <row r="125" spans="1:7" x14ac:dyDescent="0.2">
      <c r="A125" s="5" t="s">
        <v>106</v>
      </c>
      <c r="B125" s="10">
        <v>34911</v>
      </c>
      <c r="C125" s="6">
        <f t="shared" ca="1" si="1"/>
        <v>23</v>
      </c>
      <c r="D125" s="5" t="s">
        <v>6</v>
      </c>
      <c r="E125" s="98">
        <v>46710</v>
      </c>
      <c r="F125" s="7">
        <v>3</v>
      </c>
      <c r="G125" s="14"/>
    </row>
    <row r="126" spans="1:7" x14ac:dyDescent="0.2">
      <c r="A126" s="5" t="s">
        <v>78</v>
      </c>
      <c r="B126" s="10">
        <v>34336</v>
      </c>
      <c r="C126" s="6">
        <f t="shared" ca="1" si="1"/>
        <v>24</v>
      </c>
      <c r="D126" s="5" t="s">
        <v>6</v>
      </c>
      <c r="E126" s="98">
        <v>21670</v>
      </c>
      <c r="F126" s="7">
        <v>4</v>
      </c>
      <c r="G126" s="14"/>
    </row>
    <row r="127" spans="1:7" x14ac:dyDescent="0.2">
      <c r="A127" s="5" t="s">
        <v>221</v>
      </c>
      <c r="B127" s="10">
        <v>34274</v>
      </c>
      <c r="C127" s="6">
        <f t="shared" ca="1" si="1"/>
        <v>24</v>
      </c>
      <c r="D127" s="5" t="s">
        <v>6</v>
      </c>
      <c r="E127" s="98">
        <v>61330</v>
      </c>
      <c r="F127" s="7">
        <v>4</v>
      </c>
      <c r="G127" s="14"/>
    </row>
    <row r="128" spans="1:7" x14ac:dyDescent="0.2">
      <c r="A128" s="5" t="s">
        <v>198</v>
      </c>
      <c r="B128" s="10">
        <v>35994</v>
      </c>
      <c r="C128" s="6">
        <f t="shared" ca="1" si="1"/>
        <v>20</v>
      </c>
      <c r="D128" s="5" t="s">
        <v>6</v>
      </c>
      <c r="E128" s="98">
        <v>30350</v>
      </c>
      <c r="F128" s="7">
        <v>5</v>
      </c>
      <c r="G128" s="14"/>
    </row>
    <row r="129" spans="1:7" x14ac:dyDescent="0.2">
      <c r="A129" s="5" t="s">
        <v>157</v>
      </c>
      <c r="B129" s="10">
        <v>38337</v>
      </c>
      <c r="C129" s="6">
        <f t="shared" ca="1" si="1"/>
        <v>13</v>
      </c>
      <c r="D129" s="5" t="s">
        <v>5</v>
      </c>
      <c r="E129" s="98">
        <v>15910</v>
      </c>
      <c r="F129" s="7">
        <v>3</v>
      </c>
      <c r="G129" s="14"/>
    </row>
    <row r="130" spans="1:7" x14ac:dyDescent="0.2">
      <c r="A130" s="5" t="s">
        <v>148</v>
      </c>
      <c r="B130" s="10">
        <v>34601</v>
      </c>
      <c r="C130" s="6">
        <f t="shared" ref="C130:C193" ca="1" si="2">DATEDIF(B130,TODAY(),"Y")</f>
        <v>23</v>
      </c>
      <c r="D130" s="5" t="s">
        <v>6</v>
      </c>
      <c r="E130" s="98">
        <v>82120</v>
      </c>
      <c r="F130" s="7">
        <v>4</v>
      </c>
      <c r="G130" s="14"/>
    </row>
    <row r="131" spans="1:7" x14ac:dyDescent="0.2">
      <c r="A131" s="5" t="s">
        <v>207</v>
      </c>
      <c r="B131" s="10">
        <v>32301</v>
      </c>
      <c r="C131" s="6">
        <f t="shared" ca="1" si="2"/>
        <v>30</v>
      </c>
      <c r="D131" s="5" t="s">
        <v>6</v>
      </c>
      <c r="E131" s="98">
        <v>33512</v>
      </c>
      <c r="F131" s="7">
        <v>4</v>
      </c>
      <c r="G131" s="14"/>
    </row>
    <row r="132" spans="1:7" x14ac:dyDescent="0.2">
      <c r="A132" s="5" t="s">
        <v>120</v>
      </c>
      <c r="B132" s="10">
        <v>32277</v>
      </c>
      <c r="C132" s="6">
        <f t="shared" ca="1" si="2"/>
        <v>30</v>
      </c>
      <c r="D132" s="5" t="s">
        <v>6</v>
      </c>
      <c r="E132" s="98">
        <v>73990</v>
      </c>
      <c r="F132" s="7">
        <v>5</v>
      </c>
      <c r="G132" s="14"/>
    </row>
    <row r="133" spans="1:7" x14ac:dyDescent="0.2">
      <c r="A133" s="5" t="s">
        <v>199</v>
      </c>
      <c r="B133" s="10">
        <v>36290</v>
      </c>
      <c r="C133" s="6">
        <f t="shared" ca="1" si="2"/>
        <v>19</v>
      </c>
      <c r="D133" s="5" t="s">
        <v>5</v>
      </c>
      <c r="E133" s="98">
        <v>54270</v>
      </c>
      <c r="F133" s="7">
        <v>3</v>
      </c>
      <c r="G133" s="14"/>
    </row>
    <row r="134" spans="1:7" x14ac:dyDescent="0.2">
      <c r="A134" s="5" t="s">
        <v>32</v>
      </c>
      <c r="B134" s="10">
        <v>32671</v>
      </c>
      <c r="C134" s="6">
        <f t="shared" ca="1" si="2"/>
        <v>29</v>
      </c>
      <c r="D134" s="5" t="s">
        <v>6</v>
      </c>
      <c r="E134" s="98">
        <v>63780</v>
      </c>
      <c r="F134" s="7">
        <v>5</v>
      </c>
      <c r="G134" s="14"/>
    </row>
    <row r="135" spans="1:7" x14ac:dyDescent="0.2">
      <c r="A135" s="5" t="s">
        <v>124</v>
      </c>
      <c r="B135" s="10">
        <v>39426</v>
      </c>
      <c r="C135" s="6">
        <f t="shared" ca="1" si="2"/>
        <v>10</v>
      </c>
      <c r="D135" s="5" t="s">
        <v>5</v>
      </c>
      <c r="E135" s="98">
        <v>69080</v>
      </c>
      <c r="F135" s="7">
        <v>4</v>
      </c>
      <c r="G135" s="14"/>
    </row>
    <row r="136" spans="1:7" x14ac:dyDescent="0.2">
      <c r="A136" s="5" t="s">
        <v>81</v>
      </c>
      <c r="B136" s="10">
        <v>35229</v>
      </c>
      <c r="C136" s="6">
        <f t="shared" ca="1" si="2"/>
        <v>22</v>
      </c>
      <c r="D136" s="5" t="s">
        <v>6</v>
      </c>
      <c r="E136" s="98">
        <v>33120</v>
      </c>
      <c r="F136" s="7">
        <v>2</v>
      </c>
      <c r="G136" s="14"/>
    </row>
    <row r="137" spans="1:7" x14ac:dyDescent="0.2">
      <c r="A137" s="5" t="s">
        <v>73</v>
      </c>
      <c r="B137" s="10">
        <v>35520</v>
      </c>
      <c r="C137" s="6">
        <f t="shared" ca="1" si="2"/>
        <v>21</v>
      </c>
      <c r="D137" s="5" t="s">
        <v>6</v>
      </c>
      <c r="E137" s="98">
        <v>33232</v>
      </c>
      <c r="F137" s="7">
        <v>5</v>
      </c>
      <c r="G137" s="14"/>
    </row>
    <row r="138" spans="1:7" x14ac:dyDescent="0.2">
      <c r="A138" s="5" t="s">
        <v>91</v>
      </c>
      <c r="B138" s="10">
        <v>32795</v>
      </c>
      <c r="C138" s="6">
        <f t="shared" ca="1" si="2"/>
        <v>28</v>
      </c>
      <c r="D138" s="5" t="s">
        <v>6</v>
      </c>
      <c r="E138" s="98">
        <v>71120</v>
      </c>
      <c r="F138" s="7">
        <v>5</v>
      </c>
      <c r="G138" s="14"/>
    </row>
    <row r="139" spans="1:7" x14ac:dyDescent="0.2">
      <c r="A139" s="5" t="s">
        <v>135</v>
      </c>
      <c r="B139" s="10">
        <v>35138</v>
      </c>
      <c r="C139" s="6">
        <f t="shared" ca="1" si="2"/>
        <v>22</v>
      </c>
      <c r="D139" s="5" t="s">
        <v>8</v>
      </c>
      <c r="E139" s="98">
        <v>22870</v>
      </c>
      <c r="F139" s="7">
        <v>4</v>
      </c>
      <c r="G139" s="14"/>
    </row>
    <row r="140" spans="1:7" x14ac:dyDescent="0.2">
      <c r="A140" s="5" t="s">
        <v>9</v>
      </c>
      <c r="B140" s="10">
        <v>34621</v>
      </c>
      <c r="C140" s="6">
        <f t="shared" ca="1" si="2"/>
        <v>23</v>
      </c>
      <c r="D140" s="5" t="s">
        <v>5</v>
      </c>
      <c r="E140" s="98">
        <v>31255</v>
      </c>
      <c r="F140" s="7">
        <v>4</v>
      </c>
      <c r="G140" s="14"/>
    </row>
    <row r="141" spans="1:7" x14ac:dyDescent="0.2">
      <c r="A141" s="5" t="s">
        <v>250</v>
      </c>
      <c r="B141" s="11">
        <v>39506</v>
      </c>
      <c r="C141" s="6">
        <f t="shared" ca="1" si="2"/>
        <v>10</v>
      </c>
      <c r="D141" s="5" t="s">
        <v>8</v>
      </c>
      <c r="E141" s="98">
        <v>13800</v>
      </c>
      <c r="F141" s="7">
        <v>3</v>
      </c>
      <c r="G141" s="14"/>
    </row>
    <row r="142" spans="1:7" x14ac:dyDescent="0.2">
      <c r="A142" s="5" t="s">
        <v>84</v>
      </c>
      <c r="B142" s="10">
        <v>32935</v>
      </c>
      <c r="C142" s="6">
        <f t="shared" ca="1" si="2"/>
        <v>28</v>
      </c>
      <c r="D142" s="5" t="s">
        <v>6</v>
      </c>
      <c r="E142" s="98">
        <v>75550</v>
      </c>
      <c r="F142" s="7">
        <v>3</v>
      </c>
      <c r="G142" s="14"/>
    </row>
    <row r="143" spans="1:7" x14ac:dyDescent="0.2">
      <c r="A143" s="5" t="s">
        <v>104</v>
      </c>
      <c r="B143" s="10">
        <v>33671</v>
      </c>
      <c r="C143" s="6">
        <f t="shared" ca="1" si="2"/>
        <v>26</v>
      </c>
      <c r="D143" s="5" t="s">
        <v>7</v>
      </c>
      <c r="E143" s="98">
        <v>30920</v>
      </c>
      <c r="F143" s="7">
        <v>1</v>
      </c>
      <c r="G143" s="14"/>
    </row>
    <row r="144" spans="1:7" x14ac:dyDescent="0.2">
      <c r="A144" s="5" t="s">
        <v>205</v>
      </c>
      <c r="B144" s="10">
        <v>36765</v>
      </c>
      <c r="C144" s="6">
        <f t="shared" ca="1" si="2"/>
        <v>18</v>
      </c>
      <c r="D144" s="5" t="s">
        <v>8</v>
      </c>
      <c r="E144" s="98">
        <v>49545</v>
      </c>
      <c r="F144" s="7">
        <v>2</v>
      </c>
      <c r="G144" s="14"/>
    </row>
    <row r="145" spans="1:7" x14ac:dyDescent="0.2">
      <c r="A145" s="5" t="s">
        <v>111</v>
      </c>
      <c r="B145" s="10">
        <v>34187</v>
      </c>
      <c r="C145" s="6">
        <f t="shared" ca="1" si="2"/>
        <v>25</v>
      </c>
      <c r="D145" s="5" t="s">
        <v>6</v>
      </c>
      <c r="E145" s="98">
        <v>24790</v>
      </c>
      <c r="F145" s="7">
        <v>5</v>
      </c>
      <c r="G145" s="14"/>
    </row>
    <row r="146" spans="1:7" x14ac:dyDescent="0.2">
      <c r="A146" s="5" t="s">
        <v>36</v>
      </c>
      <c r="B146" s="10">
        <v>38711</v>
      </c>
      <c r="C146" s="6">
        <f t="shared" ca="1" si="2"/>
        <v>12</v>
      </c>
      <c r="D146" s="5" t="s">
        <v>6</v>
      </c>
      <c r="E146" s="98">
        <v>25120</v>
      </c>
      <c r="F146" s="7">
        <v>1</v>
      </c>
      <c r="G146" s="14"/>
    </row>
    <row r="147" spans="1:7" x14ac:dyDescent="0.2">
      <c r="A147" s="5" t="s">
        <v>105</v>
      </c>
      <c r="B147" s="10">
        <v>38837</v>
      </c>
      <c r="C147" s="6">
        <f t="shared" ca="1" si="2"/>
        <v>12</v>
      </c>
      <c r="D147" s="5" t="s">
        <v>5</v>
      </c>
      <c r="E147" s="98">
        <v>63850</v>
      </c>
      <c r="F147" s="7">
        <v>3</v>
      </c>
      <c r="G147" s="14"/>
    </row>
    <row r="148" spans="1:7" x14ac:dyDescent="0.2">
      <c r="A148" s="5" t="s">
        <v>40</v>
      </c>
      <c r="B148" s="10">
        <v>34957</v>
      </c>
      <c r="C148" s="6">
        <f t="shared" ca="1" si="2"/>
        <v>22</v>
      </c>
      <c r="D148" s="5" t="s">
        <v>6</v>
      </c>
      <c r="E148" s="98">
        <v>28270</v>
      </c>
      <c r="F148" s="7">
        <v>5</v>
      </c>
      <c r="G148" s="14"/>
    </row>
    <row r="149" spans="1:7" x14ac:dyDescent="0.2">
      <c r="A149" s="5" t="s">
        <v>45</v>
      </c>
      <c r="B149" s="10">
        <v>39424</v>
      </c>
      <c r="C149" s="6">
        <f t="shared" ca="1" si="2"/>
        <v>10</v>
      </c>
      <c r="D149" s="5" t="s">
        <v>6</v>
      </c>
      <c r="E149" s="98">
        <v>70760</v>
      </c>
      <c r="F149" s="7">
        <v>4</v>
      </c>
      <c r="G149" s="14"/>
    </row>
    <row r="150" spans="1:7" x14ac:dyDescent="0.2">
      <c r="A150" s="5" t="s">
        <v>215</v>
      </c>
      <c r="B150" s="10">
        <v>33756</v>
      </c>
      <c r="C150" s="6">
        <f t="shared" ca="1" si="2"/>
        <v>26</v>
      </c>
      <c r="D150" s="5" t="s">
        <v>6</v>
      </c>
      <c r="E150" s="98">
        <v>28768</v>
      </c>
      <c r="F150" s="7">
        <v>3</v>
      </c>
      <c r="G150" s="14"/>
    </row>
    <row r="151" spans="1:7" x14ac:dyDescent="0.2">
      <c r="A151" s="5" t="s">
        <v>27</v>
      </c>
      <c r="B151" s="10">
        <v>37281</v>
      </c>
      <c r="C151" s="6">
        <f t="shared" ca="1" si="2"/>
        <v>16</v>
      </c>
      <c r="D151" s="5" t="s">
        <v>6</v>
      </c>
      <c r="E151" s="98">
        <v>45105</v>
      </c>
      <c r="F151" s="7">
        <v>3</v>
      </c>
      <c r="G151" s="14"/>
    </row>
    <row r="152" spans="1:7" x14ac:dyDescent="0.2">
      <c r="A152" s="5" t="s">
        <v>182</v>
      </c>
      <c r="B152" s="10">
        <v>35749</v>
      </c>
      <c r="C152" s="6">
        <f t="shared" ca="1" si="2"/>
        <v>20</v>
      </c>
      <c r="D152" s="5" t="s">
        <v>7</v>
      </c>
      <c r="E152" s="98">
        <v>37016</v>
      </c>
      <c r="F152" s="7">
        <v>1</v>
      </c>
      <c r="G152" s="14"/>
    </row>
    <row r="153" spans="1:7" x14ac:dyDescent="0.2">
      <c r="A153" s="5" t="s">
        <v>99</v>
      </c>
      <c r="B153" s="10">
        <v>34433</v>
      </c>
      <c r="C153" s="6">
        <f t="shared" ca="1" si="2"/>
        <v>24</v>
      </c>
      <c r="D153" s="5" t="s">
        <v>6</v>
      </c>
      <c r="E153" s="98">
        <v>34480</v>
      </c>
      <c r="F153" s="7">
        <v>4</v>
      </c>
      <c r="G153" s="14"/>
    </row>
    <row r="154" spans="1:7" x14ac:dyDescent="0.2">
      <c r="A154" s="5" t="s">
        <v>65</v>
      </c>
      <c r="B154" s="10">
        <v>37861</v>
      </c>
      <c r="C154" s="6">
        <f t="shared" ca="1" si="2"/>
        <v>15</v>
      </c>
      <c r="D154" s="5" t="s">
        <v>6</v>
      </c>
      <c r="E154" s="98">
        <v>73830</v>
      </c>
      <c r="F154" s="7">
        <v>4</v>
      </c>
      <c r="G154" s="14"/>
    </row>
    <row r="155" spans="1:7" x14ac:dyDescent="0.2">
      <c r="A155" s="5" t="s">
        <v>214</v>
      </c>
      <c r="B155" s="10">
        <v>32982</v>
      </c>
      <c r="C155" s="6">
        <f t="shared" ca="1" si="2"/>
        <v>28</v>
      </c>
      <c r="D155" s="5" t="s">
        <v>6</v>
      </c>
      <c r="E155" s="98">
        <v>15260</v>
      </c>
      <c r="F155" s="7">
        <v>1</v>
      </c>
      <c r="G155" s="14"/>
    </row>
    <row r="156" spans="1:7" x14ac:dyDescent="0.2">
      <c r="A156" s="5" t="s">
        <v>140</v>
      </c>
      <c r="B156" s="10">
        <v>32514</v>
      </c>
      <c r="C156" s="6">
        <f t="shared" ca="1" si="2"/>
        <v>29</v>
      </c>
      <c r="D156" s="5" t="s">
        <v>6</v>
      </c>
      <c r="E156" s="98">
        <v>40560</v>
      </c>
      <c r="F156" s="7">
        <v>3</v>
      </c>
      <c r="G156" s="14"/>
    </row>
    <row r="157" spans="1:7" x14ac:dyDescent="0.2">
      <c r="A157" s="5" t="s">
        <v>71</v>
      </c>
      <c r="B157" s="12">
        <v>32214</v>
      </c>
      <c r="C157" s="6">
        <f t="shared" ca="1" si="2"/>
        <v>30</v>
      </c>
      <c r="D157" s="5" t="s">
        <v>7</v>
      </c>
      <c r="E157" s="98">
        <v>63190</v>
      </c>
      <c r="F157" s="7">
        <v>5</v>
      </c>
      <c r="G157" s="14"/>
    </row>
    <row r="158" spans="1:7" x14ac:dyDescent="0.2">
      <c r="A158" s="5" t="s">
        <v>109</v>
      </c>
      <c r="B158" s="10">
        <v>32167</v>
      </c>
      <c r="C158" s="6">
        <f t="shared" ca="1" si="2"/>
        <v>30</v>
      </c>
      <c r="D158" s="5" t="s">
        <v>6</v>
      </c>
      <c r="E158" s="98">
        <v>53900</v>
      </c>
      <c r="F158" s="7">
        <v>5</v>
      </c>
      <c r="G158" s="14"/>
    </row>
    <row r="159" spans="1:7" x14ac:dyDescent="0.2">
      <c r="A159" s="5" t="s">
        <v>211</v>
      </c>
      <c r="B159" s="10">
        <v>32403</v>
      </c>
      <c r="C159" s="6">
        <f t="shared" ca="1" si="2"/>
        <v>29</v>
      </c>
      <c r="D159" s="5" t="s">
        <v>7</v>
      </c>
      <c r="E159" s="98">
        <v>58410</v>
      </c>
      <c r="F159" s="7">
        <v>3</v>
      </c>
      <c r="G159" s="14"/>
    </row>
    <row r="160" spans="1:7" x14ac:dyDescent="0.2">
      <c r="A160" s="5" t="s">
        <v>76</v>
      </c>
      <c r="B160" s="10">
        <v>32567</v>
      </c>
      <c r="C160" s="6">
        <f t="shared" ca="1" si="2"/>
        <v>29</v>
      </c>
      <c r="D160" s="5" t="s">
        <v>6</v>
      </c>
      <c r="E160" s="98">
        <v>57680</v>
      </c>
      <c r="F160" s="7">
        <v>2</v>
      </c>
      <c r="G160" s="14"/>
    </row>
    <row r="161" spans="1:7" x14ac:dyDescent="0.2">
      <c r="A161" s="5" t="s">
        <v>206</v>
      </c>
      <c r="B161" s="10">
        <v>35140</v>
      </c>
      <c r="C161" s="6">
        <f t="shared" ca="1" si="2"/>
        <v>22</v>
      </c>
      <c r="D161" s="5" t="s">
        <v>5</v>
      </c>
      <c r="E161" s="98">
        <v>41380</v>
      </c>
      <c r="F161" s="7">
        <v>1</v>
      </c>
      <c r="G161" s="14"/>
    </row>
    <row r="162" spans="1:7" x14ac:dyDescent="0.2">
      <c r="A162" s="5" t="s">
        <v>219</v>
      </c>
      <c r="B162" s="10">
        <v>35271</v>
      </c>
      <c r="C162" s="6">
        <f t="shared" ca="1" si="2"/>
        <v>22</v>
      </c>
      <c r="D162" s="5" t="s">
        <v>7</v>
      </c>
      <c r="E162" s="98">
        <v>32120</v>
      </c>
      <c r="F162" s="7">
        <v>4</v>
      </c>
      <c r="G162" s="14"/>
    </row>
    <row r="163" spans="1:7" x14ac:dyDescent="0.2">
      <c r="A163" s="5" t="s">
        <v>95</v>
      </c>
      <c r="B163" s="10">
        <v>32221</v>
      </c>
      <c r="C163" s="6">
        <f t="shared" ca="1" si="2"/>
        <v>30</v>
      </c>
      <c r="D163" s="5" t="s">
        <v>5</v>
      </c>
      <c r="E163" s="98">
        <v>30468</v>
      </c>
      <c r="F163" s="7">
        <v>4</v>
      </c>
      <c r="G163" s="14"/>
    </row>
    <row r="164" spans="1:7" x14ac:dyDescent="0.2">
      <c r="A164" s="5" t="s">
        <v>25</v>
      </c>
      <c r="B164" s="10">
        <v>36755</v>
      </c>
      <c r="C164" s="6">
        <f t="shared" ca="1" si="2"/>
        <v>18</v>
      </c>
      <c r="D164" s="5" t="s">
        <v>6</v>
      </c>
      <c r="E164" s="98">
        <v>38768</v>
      </c>
      <c r="F164" s="7">
        <v>3</v>
      </c>
      <c r="G164" s="14"/>
    </row>
    <row r="165" spans="1:7" x14ac:dyDescent="0.2">
      <c r="A165" s="5" t="s">
        <v>185</v>
      </c>
      <c r="B165" s="10">
        <v>35082</v>
      </c>
      <c r="C165" s="6">
        <f t="shared" ca="1" si="2"/>
        <v>22</v>
      </c>
      <c r="D165" s="5" t="s">
        <v>8</v>
      </c>
      <c r="E165" s="98">
        <v>86040</v>
      </c>
      <c r="F165" s="7">
        <v>3</v>
      </c>
      <c r="G165" s="14"/>
    </row>
    <row r="166" spans="1:7" x14ac:dyDescent="0.2">
      <c r="A166" s="5" t="s">
        <v>137</v>
      </c>
      <c r="B166" s="10">
        <v>34972</v>
      </c>
      <c r="C166" s="6">
        <f t="shared" ca="1" si="2"/>
        <v>22</v>
      </c>
      <c r="D166" s="5" t="s">
        <v>6</v>
      </c>
      <c r="E166" s="98">
        <v>37760</v>
      </c>
      <c r="F166" s="7">
        <v>4</v>
      </c>
      <c r="G166" s="14"/>
    </row>
    <row r="167" spans="1:7" x14ac:dyDescent="0.2">
      <c r="A167" s="5" t="s">
        <v>93</v>
      </c>
      <c r="B167" s="10">
        <v>36580</v>
      </c>
      <c r="C167" s="6">
        <f t="shared" ca="1" si="2"/>
        <v>18</v>
      </c>
      <c r="D167" s="5" t="s">
        <v>5</v>
      </c>
      <c r="E167" s="98">
        <v>64390</v>
      </c>
      <c r="F167" s="7">
        <v>3</v>
      </c>
      <c r="G167" s="14"/>
    </row>
    <row r="168" spans="1:7" x14ac:dyDescent="0.2">
      <c r="A168" s="5" t="s">
        <v>82</v>
      </c>
      <c r="B168" s="10">
        <v>32514</v>
      </c>
      <c r="C168" s="6">
        <f t="shared" ca="1" si="2"/>
        <v>29</v>
      </c>
      <c r="D168" s="5" t="s">
        <v>6</v>
      </c>
      <c r="E168" s="98">
        <v>49930</v>
      </c>
      <c r="F168" s="7">
        <v>1</v>
      </c>
      <c r="G168" s="14"/>
    </row>
    <row r="169" spans="1:7" x14ac:dyDescent="0.2">
      <c r="A169" s="5" t="s">
        <v>26</v>
      </c>
      <c r="B169" s="10">
        <v>34148</v>
      </c>
      <c r="C169" s="6">
        <f t="shared" ca="1" si="2"/>
        <v>25</v>
      </c>
      <c r="D169" s="5" t="s">
        <v>6</v>
      </c>
      <c r="E169" s="98">
        <v>37660</v>
      </c>
      <c r="F169" s="7">
        <v>2</v>
      </c>
      <c r="G169" s="14"/>
    </row>
    <row r="170" spans="1:7" x14ac:dyDescent="0.2">
      <c r="A170" s="5" t="s">
        <v>202</v>
      </c>
      <c r="B170" s="10">
        <v>32288</v>
      </c>
      <c r="C170" s="6">
        <f t="shared" ca="1" si="2"/>
        <v>30</v>
      </c>
      <c r="D170" s="5" t="s">
        <v>5</v>
      </c>
      <c r="E170" s="98">
        <v>77680</v>
      </c>
      <c r="F170" s="7">
        <v>4</v>
      </c>
      <c r="G170" s="14"/>
    </row>
    <row r="171" spans="1:7" x14ac:dyDescent="0.2">
      <c r="A171" s="5" t="s">
        <v>147</v>
      </c>
      <c r="B171" s="10">
        <v>34595</v>
      </c>
      <c r="C171" s="6">
        <f t="shared" ca="1" si="2"/>
        <v>23</v>
      </c>
      <c r="D171" s="5" t="s">
        <v>5</v>
      </c>
      <c r="E171" s="98">
        <v>63290</v>
      </c>
      <c r="F171" s="7">
        <v>4</v>
      </c>
      <c r="G171" s="14"/>
    </row>
    <row r="172" spans="1:7" x14ac:dyDescent="0.2">
      <c r="A172" s="5" t="s">
        <v>56</v>
      </c>
      <c r="B172" s="10">
        <v>35249</v>
      </c>
      <c r="C172" s="6">
        <f t="shared" ca="1" si="2"/>
        <v>22</v>
      </c>
      <c r="D172" s="5" t="s">
        <v>6</v>
      </c>
      <c r="E172" s="98">
        <v>44150</v>
      </c>
      <c r="F172" s="7">
        <v>5</v>
      </c>
      <c r="G172" s="14"/>
    </row>
    <row r="173" spans="1:7" x14ac:dyDescent="0.2">
      <c r="A173" s="5" t="s">
        <v>161</v>
      </c>
      <c r="B173" s="10">
        <v>35044</v>
      </c>
      <c r="C173" s="6">
        <f t="shared" ca="1" si="2"/>
        <v>22</v>
      </c>
      <c r="D173" s="5" t="s">
        <v>6</v>
      </c>
      <c r="E173" s="98">
        <v>59320</v>
      </c>
      <c r="F173" s="7">
        <v>1</v>
      </c>
      <c r="G173" s="14"/>
    </row>
    <row r="174" spans="1:7" x14ac:dyDescent="0.2">
      <c r="A174" s="5" t="s">
        <v>88</v>
      </c>
      <c r="B174" s="11">
        <v>39308</v>
      </c>
      <c r="C174" s="6">
        <f t="shared" ca="1" si="2"/>
        <v>11</v>
      </c>
      <c r="D174" s="5" t="s">
        <v>7</v>
      </c>
      <c r="E174" s="98">
        <v>55510</v>
      </c>
      <c r="F174" s="7">
        <v>3</v>
      </c>
      <c r="G174" s="14"/>
    </row>
    <row r="175" spans="1:7" x14ac:dyDescent="0.2">
      <c r="A175" s="5" t="s">
        <v>41</v>
      </c>
      <c r="B175" s="10">
        <v>34273</v>
      </c>
      <c r="C175" s="6">
        <f t="shared" ca="1" si="2"/>
        <v>24</v>
      </c>
      <c r="D175" s="5" t="s">
        <v>6</v>
      </c>
      <c r="E175" s="98">
        <v>86260</v>
      </c>
      <c r="F175" s="7">
        <v>2</v>
      </c>
      <c r="G175" s="14"/>
    </row>
    <row r="176" spans="1:7" x14ac:dyDescent="0.2">
      <c r="A176" s="5" t="s">
        <v>212</v>
      </c>
      <c r="B176" s="10">
        <v>38918</v>
      </c>
      <c r="C176" s="6">
        <f t="shared" ca="1" si="2"/>
        <v>12</v>
      </c>
      <c r="D176" s="5" t="s">
        <v>6</v>
      </c>
      <c r="E176" s="98">
        <v>59050</v>
      </c>
      <c r="F176" s="7">
        <v>5</v>
      </c>
      <c r="G176" s="14"/>
    </row>
    <row r="177" spans="1:7" x14ac:dyDescent="0.2">
      <c r="A177" s="5" t="s">
        <v>189</v>
      </c>
      <c r="B177" s="10">
        <v>34205</v>
      </c>
      <c r="C177" s="6">
        <f t="shared" ca="1" si="2"/>
        <v>25</v>
      </c>
      <c r="D177" s="5" t="s">
        <v>6</v>
      </c>
      <c r="E177" s="98">
        <v>53870</v>
      </c>
      <c r="F177" s="7">
        <v>2</v>
      </c>
      <c r="G177" s="14"/>
    </row>
    <row r="178" spans="1:7" x14ac:dyDescent="0.2">
      <c r="A178" s="5" t="s">
        <v>31</v>
      </c>
      <c r="B178" s="10">
        <v>32569</v>
      </c>
      <c r="C178" s="6">
        <f t="shared" ca="1" si="2"/>
        <v>29</v>
      </c>
      <c r="D178" s="5" t="s">
        <v>5</v>
      </c>
      <c r="E178" s="98">
        <v>82490</v>
      </c>
      <c r="F178" s="7">
        <v>1</v>
      </c>
      <c r="G178" s="14"/>
    </row>
    <row r="179" spans="1:7" x14ac:dyDescent="0.2">
      <c r="A179" s="5" t="s">
        <v>50</v>
      </c>
      <c r="B179" s="10">
        <v>35000</v>
      </c>
      <c r="C179" s="6">
        <f t="shared" ca="1" si="2"/>
        <v>22</v>
      </c>
      <c r="D179" s="5" t="s">
        <v>8</v>
      </c>
      <c r="E179" s="98">
        <v>58370</v>
      </c>
      <c r="F179" s="7">
        <v>5</v>
      </c>
      <c r="G179" s="14"/>
    </row>
    <row r="180" spans="1:7" x14ac:dyDescent="0.2">
      <c r="A180" s="5" t="s">
        <v>251</v>
      </c>
      <c r="B180" s="10">
        <v>33276</v>
      </c>
      <c r="C180" s="6">
        <f t="shared" ca="1" si="2"/>
        <v>27</v>
      </c>
      <c r="D180" s="5" t="s">
        <v>6</v>
      </c>
      <c r="E180" s="98">
        <v>61890</v>
      </c>
      <c r="F180" s="7">
        <v>2</v>
      </c>
      <c r="G180" s="14"/>
    </row>
    <row r="181" spans="1:7" x14ac:dyDescent="0.2">
      <c r="A181" s="5" t="s">
        <v>216</v>
      </c>
      <c r="B181" s="10">
        <v>35434</v>
      </c>
      <c r="C181" s="6">
        <f t="shared" ca="1" si="2"/>
        <v>21</v>
      </c>
      <c r="D181" s="5" t="s">
        <v>8</v>
      </c>
      <c r="E181" s="98">
        <v>28260</v>
      </c>
      <c r="F181" s="7">
        <v>5</v>
      </c>
      <c r="G181" s="14"/>
    </row>
    <row r="182" spans="1:7" x14ac:dyDescent="0.2">
      <c r="A182" s="5" t="s">
        <v>145</v>
      </c>
      <c r="B182" s="10">
        <v>37477</v>
      </c>
      <c r="C182" s="6">
        <f t="shared" ca="1" si="2"/>
        <v>16</v>
      </c>
      <c r="D182" s="5" t="s">
        <v>6</v>
      </c>
      <c r="E182" s="98">
        <v>75060</v>
      </c>
      <c r="F182" s="7">
        <v>2</v>
      </c>
      <c r="G182" s="14"/>
    </row>
    <row r="183" spans="1:7" x14ac:dyDescent="0.2">
      <c r="A183" s="5" t="s">
        <v>39</v>
      </c>
      <c r="B183" s="10">
        <v>32182</v>
      </c>
      <c r="C183" s="6">
        <f t="shared" ca="1" si="2"/>
        <v>30</v>
      </c>
      <c r="D183" s="5" t="s">
        <v>6</v>
      </c>
      <c r="E183" s="98">
        <v>70730</v>
      </c>
      <c r="F183" s="7">
        <v>4</v>
      </c>
      <c r="G183" s="14"/>
    </row>
    <row r="184" spans="1:7" x14ac:dyDescent="0.2">
      <c r="A184" s="5" t="s">
        <v>223</v>
      </c>
      <c r="B184" s="10">
        <v>32632</v>
      </c>
      <c r="C184" s="6">
        <f t="shared" ca="1" si="2"/>
        <v>29</v>
      </c>
      <c r="D184" s="5" t="s">
        <v>5</v>
      </c>
      <c r="E184" s="98">
        <v>42540</v>
      </c>
      <c r="F184" s="7">
        <v>4</v>
      </c>
      <c r="G184" s="14"/>
    </row>
    <row r="185" spans="1:7" x14ac:dyDescent="0.2">
      <c r="A185" s="5" t="s">
        <v>237</v>
      </c>
      <c r="B185" s="10">
        <v>33847</v>
      </c>
      <c r="C185" s="6">
        <f t="shared" ca="1" si="2"/>
        <v>26</v>
      </c>
      <c r="D185" s="5" t="s">
        <v>7</v>
      </c>
      <c r="E185" s="98">
        <v>32940</v>
      </c>
      <c r="F185" s="7">
        <v>4</v>
      </c>
      <c r="G185" s="14"/>
    </row>
    <row r="186" spans="1:7" x14ac:dyDescent="0.2">
      <c r="A186" s="5" t="s">
        <v>174</v>
      </c>
      <c r="B186" s="10">
        <v>35190</v>
      </c>
      <c r="C186" s="6">
        <f t="shared" ca="1" si="2"/>
        <v>22</v>
      </c>
      <c r="D186" s="5" t="s">
        <v>6</v>
      </c>
      <c r="E186" s="98">
        <v>74740</v>
      </c>
      <c r="F186" s="7">
        <v>4</v>
      </c>
      <c r="G186" s="14"/>
    </row>
    <row r="187" spans="1:7" x14ac:dyDescent="0.2">
      <c r="A187" s="5" t="s">
        <v>191</v>
      </c>
      <c r="B187" s="10">
        <v>39220</v>
      </c>
      <c r="C187" s="6">
        <f t="shared" ca="1" si="2"/>
        <v>11</v>
      </c>
      <c r="D187" s="5" t="s">
        <v>7</v>
      </c>
      <c r="E187" s="98">
        <v>57520</v>
      </c>
      <c r="F187" s="7">
        <v>5</v>
      </c>
      <c r="G187" s="14"/>
    </row>
    <row r="188" spans="1:7" x14ac:dyDescent="0.2">
      <c r="A188" s="5" t="s">
        <v>246</v>
      </c>
      <c r="B188" s="10">
        <v>35727</v>
      </c>
      <c r="C188" s="6">
        <f t="shared" ca="1" si="2"/>
        <v>20</v>
      </c>
      <c r="D188" s="5" t="s">
        <v>6</v>
      </c>
      <c r="E188" s="98">
        <v>48800</v>
      </c>
      <c r="F188" s="7">
        <v>1</v>
      </c>
      <c r="G188" s="14"/>
    </row>
    <row r="189" spans="1:7" x14ac:dyDescent="0.2">
      <c r="A189" s="5" t="s">
        <v>94</v>
      </c>
      <c r="B189" s="10">
        <v>32725</v>
      </c>
      <c r="C189" s="6">
        <f t="shared" ca="1" si="2"/>
        <v>29</v>
      </c>
      <c r="D189" s="5" t="s">
        <v>7</v>
      </c>
      <c r="E189" s="98">
        <v>35620</v>
      </c>
      <c r="F189" s="7">
        <v>3</v>
      </c>
      <c r="G189" s="14"/>
    </row>
    <row r="190" spans="1:7" x14ac:dyDescent="0.2">
      <c r="A190" s="5" t="s">
        <v>107</v>
      </c>
      <c r="B190" s="10">
        <v>32739</v>
      </c>
      <c r="C190" s="6">
        <f t="shared" ca="1" si="2"/>
        <v>29</v>
      </c>
      <c r="D190" s="5" t="s">
        <v>6</v>
      </c>
      <c r="E190" s="98">
        <v>28970</v>
      </c>
      <c r="F190" s="7">
        <v>3</v>
      </c>
      <c r="G190" s="14"/>
    </row>
    <row r="191" spans="1:7" x14ac:dyDescent="0.2">
      <c r="A191" s="5" t="s">
        <v>150</v>
      </c>
      <c r="B191" s="10">
        <v>34950</v>
      </c>
      <c r="C191" s="6">
        <f t="shared" ca="1" si="2"/>
        <v>22</v>
      </c>
      <c r="D191" s="5" t="s">
        <v>6</v>
      </c>
      <c r="E191" s="98">
        <v>54230</v>
      </c>
      <c r="F191" s="7">
        <v>3</v>
      </c>
      <c r="G191" s="14"/>
    </row>
    <row r="192" spans="1:7" x14ac:dyDescent="0.2">
      <c r="A192" s="5" t="s">
        <v>68</v>
      </c>
      <c r="B192" s="10">
        <v>32602</v>
      </c>
      <c r="C192" s="6">
        <f t="shared" ca="1" si="2"/>
        <v>29</v>
      </c>
      <c r="D192" s="5" t="s">
        <v>6</v>
      </c>
      <c r="E192" s="98">
        <v>89310</v>
      </c>
      <c r="F192" s="7">
        <v>3</v>
      </c>
      <c r="G192" s="14"/>
    </row>
    <row r="193" spans="1:7" x14ac:dyDescent="0.2">
      <c r="A193" s="5" t="s">
        <v>143</v>
      </c>
      <c r="B193" s="10">
        <v>32658</v>
      </c>
      <c r="C193" s="6">
        <f t="shared" ca="1" si="2"/>
        <v>29</v>
      </c>
      <c r="D193" s="5" t="s">
        <v>6</v>
      </c>
      <c r="E193" s="98">
        <v>32880</v>
      </c>
      <c r="F193" s="7">
        <v>1</v>
      </c>
      <c r="G193" s="14"/>
    </row>
    <row r="194" spans="1:7" x14ac:dyDescent="0.2">
      <c r="A194" s="5" t="s">
        <v>102</v>
      </c>
      <c r="B194" s="10">
        <v>32944</v>
      </c>
      <c r="C194" s="6">
        <f t="shared" ref="C194:C248" ca="1" si="3">DATEDIF(B194,TODAY(),"Y")</f>
        <v>28</v>
      </c>
      <c r="D194" s="5" t="s">
        <v>7</v>
      </c>
      <c r="E194" s="98">
        <v>66580</v>
      </c>
      <c r="F194" s="7">
        <v>5</v>
      </c>
      <c r="G194" s="14"/>
    </row>
    <row r="195" spans="1:7" x14ac:dyDescent="0.2">
      <c r="A195" s="5" t="s">
        <v>19</v>
      </c>
      <c r="B195" s="10">
        <v>34860</v>
      </c>
      <c r="C195" s="6">
        <f t="shared" ca="1" si="3"/>
        <v>23</v>
      </c>
      <c r="D195" s="5" t="s">
        <v>5</v>
      </c>
      <c r="E195" s="98">
        <v>22900</v>
      </c>
      <c r="F195" s="7">
        <v>4</v>
      </c>
      <c r="G195" s="14"/>
    </row>
    <row r="196" spans="1:7" x14ac:dyDescent="0.2">
      <c r="A196" s="5" t="s">
        <v>103</v>
      </c>
      <c r="B196" s="10">
        <v>32906</v>
      </c>
      <c r="C196" s="6">
        <f t="shared" ca="1" si="3"/>
        <v>28</v>
      </c>
      <c r="D196" s="5" t="s">
        <v>6</v>
      </c>
      <c r="E196" s="98">
        <v>73390</v>
      </c>
      <c r="F196" s="7">
        <v>1</v>
      </c>
      <c r="G196" s="14"/>
    </row>
    <row r="197" spans="1:7" x14ac:dyDescent="0.2">
      <c r="A197" s="5" t="s">
        <v>196</v>
      </c>
      <c r="B197" s="10">
        <v>32323</v>
      </c>
      <c r="C197" s="6">
        <f t="shared" ca="1" si="3"/>
        <v>30</v>
      </c>
      <c r="D197" s="5" t="s">
        <v>6</v>
      </c>
      <c r="E197" s="98">
        <v>29260</v>
      </c>
      <c r="F197" s="7">
        <v>1</v>
      </c>
      <c r="G197" s="14"/>
    </row>
    <row r="198" spans="1:7" x14ac:dyDescent="0.2">
      <c r="A198" s="5" t="s">
        <v>220</v>
      </c>
      <c r="B198" s="10">
        <v>34462</v>
      </c>
      <c r="C198" s="6">
        <f t="shared" ca="1" si="3"/>
        <v>24</v>
      </c>
      <c r="D198" s="5" t="s">
        <v>6</v>
      </c>
      <c r="E198" s="98">
        <v>75370</v>
      </c>
      <c r="F198" s="7">
        <v>3</v>
      </c>
      <c r="G198" s="14"/>
    </row>
    <row r="199" spans="1:7" x14ac:dyDescent="0.2">
      <c r="A199" s="5" t="s">
        <v>209</v>
      </c>
      <c r="B199" s="10">
        <v>34923</v>
      </c>
      <c r="C199" s="6">
        <f t="shared" ca="1" si="3"/>
        <v>23</v>
      </c>
      <c r="D199" s="5" t="s">
        <v>8</v>
      </c>
      <c r="E199" s="98">
        <v>47350</v>
      </c>
      <c r="F199" s="7">
        <v>5</v>
      </c>
      <c r="G199" s="14"/>
    </row>
    <row r="200" spans="1:7" x14ac:dyDescent="0.2">
      <c r="A200" s="5" t="s">
        <v>188</v>
      </c>
      <c r="B200" s="10">
        <v>36136</v>
      </c>
      <c r="C200" s="6">
        <f t="shared" ca="1" si="3"/>
        <v>19</v>
      </c>
      <c r="D200" s="5" t="s">
        <v>5</v>
      </c>
      <c r="E200" s="98">
        <v>64720</v>
      </c>
      <c r="F200" s="7">
        <v>2</v>
      </c>
      <c r="G200" s="14"/>
    </row>
    <row r="201" spans="1:7" x14ac:dyDescent="0.2">
      <c r="A201" s="5" t="s">
        <v>37</v>
      </c>
      <c r="B201" s="10">
        <v>36847</v>
      </c>
      <c r="C201" s="6">
        <f t="shared" ca="1" si="3"/>
        <v>17</v>
      </c>
      <c r="D201" s="5" t="s">
        <v>6</v>
      </c>
      <c r="E201" s="98">
        <v>43410</v>
      </c>
      <c r="F201" s="7">
        <v>5</v>
      </c>
      <c r="G201" s="14"/>
    </row>
    <row r="202" spans="1:7" x14ac:dyDescent="0.2">
      <c r="A202" s="5" t="s">
        <v>242</v>
      </c>
      <c r="B202" s="10">
        <v>38799</v>
      </c>
      <c r="C202" s="6">
        <f t="shared" ca="1" si="3"/>
        <v>12</v>
      </c>
      <c r="D202" s="5" t="s">
        <v>6</v>
      </c>
      <c r="E202" s="98">
        <v>50110</v>
      </c>
      <c r="F202" s="7">
        <v>5</v>
      </c>
      <c r="G202" s="14"/>
    </row>
    <row r="203" spans="1:7" x14ac:dyDescent="0.2">
      <c r="A203" s="5" t="s">
        <v>139</v>
      </c>
      <c r="B203" s="10">
        <v>36829</v>
      </c>
      <c r="C203" s="6">
        <f t="shared" ca="1" si="3"/>
        <v>17</v>
      </c>
      <c r="D203" s="5" t="s">
        <v>7</v>
      </c>
      <c r="E203" s="98">
        <v>63340</v>
      </c>
      <c r="F203" s="7">
        <v>4</v>
      </c>
      <c r="G203" s="14"/>
    </row>
    <row r="204" spans="1:7" x14ac:dyDescent="0.2">
      <c r="A204" s="5" t="s">
        <v>149</v>
      </c>
      <c r="B204" s="10">
        <v>37081</v>
      </c>
      <c r="C204" s="6">
        <f t="shared" ca="1" si="3"/>
        <v>17</v>
      </c>
      <c r="D204" s="5" t="s">
        <v>5</v>
      </c>
      <c r="E204" s="98">
        <v>60300</v>
      </c>
      <c r="F204" s="7">
        <v>1</v>
      </c>
      <c r="G204" s="14"/>
    </row>
    <row r="205" spans="1:7" x14ac:dyDescent="0.2">
      <c r="A205" s="5" t="s">
        <v>176</v>
      </c>
      <c r="B205" s="10">
        <v>33854</v>
      </c>
      <c r="C205" s="6">
        <f t="shared" ca="1" si="3"/>
        <v>26</v>
      </c>
      <c r="D205" s="5" t="s">
        <v>6</v>
      </c>
      <c r="E205" s="98">
        <v>35240</v>
      </c>
      <c r="F205" s="7">
        <v>3</v>
      </c>
      <c r="G205" s="14"/>
    </row>
    <row r="206" spans="1:7" x14ac:dyDescent="0.2">
      <c r="A206" s="5" t="s">
        <v>83</v>
      </c>
      <c r="B206" s="10">
        <v>33399</v>
      </c>
      <c r="C206" s="6">
        <f t="shared" ca="1" si="3"/>
        <v>27</v>
      </c>
      <c r="D206" s="5" t="s">
        <v>8</v>
      </c>
      <c r="E206" s="98">
        <v>24340</v>
      </c>
      <c r="F206" s="7">
        <v>4</v>
      </c>
      <c r="G206" s="14"/>
    </row>
    <row r="207" spans="1:7" x14ac:dyDescent="0.2">
      <c r="A207" s="5" t="s">
        <v>213</v>
      </c>
      <c r="B207" s="10">
        <v>35250</v>
      </c>
      <c r="C207" s="6">
        <f t="shared" ca="1" si="3"/>
        <v>22</v>
      </c>
      <c r="D207" s="5" t="s">
        <v>7</v>
      </c>
      <c r="E207" s="98">
        <v>47630</v>
      </c>
      <c r="F207" s="7">
        <v>2</v>
      </c>
      <c r="G207" s="14"/>
    </row>
    <row r="208" spans="1:7" x14ac:dyDescent="0.2">
      <c r="A208" s="5" t="s">
        <v>232</v>
      </c>
      <c r="B208" s="10">
        <v>33808</v>
      </c>
      <c r="C208" s="6">
        <f t="shared" ca="1" si="3"/>
        <v>26</v>
      </c>
      <c r="D208" s="5" t="s">
        <v>6</v>
      </c>
      <c r="E208" s="98">
        <v>79150</v>
      </c>
      <c r="F208" s="7">
        <v>5</v>
      </c>
      <c r="G208" s="14"/>
    </row>
    <row r="209" spans="1:7" x14ac:dyDescent="0.2">
      <c r="A209" s="5" t="s">
        <v>29</v>
      </c>
      <c r="B209" s="10">
        <v>35124</v>
      </c>
      <c r="C209" s="6">
        <f t="shared" ca="1" si="3"/>
        <v>22</v>
      </c>
      <c r="D209" s="5" t="s">
        <v>5</v>
      </c>
      <c r="E209" s="98">
        <v>45500</v>
      </c>
      <c r="F209" s="7">
        <v>4</v>
      </c>
      <c r="G209" s="14"/>
    </row>
    <row r="210" spans="1:7" x14ac:dyDescent="0.2">
      <c r="A210" s="5" t="s">
        <v>136</v>
      </c>
      <c r="B210" s="10">
        <v>35268</v>
      </c>
      <c r="C210" s="6">
        <f t="shared" ca="1" si="3"/>
        <v>22</v>
      </c>
      <c r="D210" s="5" t="s">
        <v>5</v>
      </c>
      <c r="E210" s="98">
        <v>78170</v>
      </c>
      <c r="F210" s="7">
        <v>5</v>
      </c>
      <c r="G210" s="14"/>
    </row>
    <row r="211" spans="1:7" x14ac:dyDescent="0.2">
      <c r="A211" s="5" t="s">
        <v>24</v>
      </c>
      <c r="B211" s="10">
        <v>35414</v>
      </c>
      <c r="C211" s="6">
        <f t="shared" ca="1" si="3"/>
        <v>21</v>
      </c>
      <c r="D211" s="5" t="s">
        <v>6</v>
      </c>
      <c r="E211" s="98">
        <v>15552</v>
      </c>
      <c r="F211" s="7">
        <v>1</v>
      </c>
      <c r="G211" s="14"/>
    </row>
    <row r="212" spans="1:7" x14ac:dyDescent="0.2">
      <c r="A212" s="5" t="s">
        <v>156</v>
      </c>
      <c r="B212" s="10">
        <v>32475</v>
      </c>
      <c r="C212" s="6">
        <f t="shared" ca="1" si="3"/>
        <v>29</v>
      </c>
      <c r="D212" s="5" t="s">
        <v>5</v>
      </c>
      <c r="E212" s="98">
        <v>21220</v>
      </c>
      <c r="F212" s="7">
        <v>2</v>
      </c>
      <c r="G212" s="14"/>
    </row>
    <row r="213" spans="1:7" x14ac:dyDescent="0.2">
      <c r="A213" s="5" t="s">
        <v>51</v>
      </c>
      <c r="B213" s="10">
        <v>35344</v>
      </c>
      <c r="C213" s="6">
        <f t="shared" ca="1" si="3"/>
        <v>21</v>
      </c>
      <c r="D213" s="5" t="s">
        <v>6</v>
      </c>
      <c r="E213" s="98">
        <v>39000</v>
      </c>
      <c r="F213" s="7">
        <v>3</v>
      </c>
      <c r="G213" s="14"/>
    </row>
    <row r="214" spans="1:7" x14ac:dyDescent="0.2">
      <c r="A214" s="5" t="s">
        <v>252</v>
      </c>
      <c r="B214" s="10">
        <v>38225</v>
      </c>
      <c r="C214" s="6">
        <f t="shared" ca="1" si="3"/>
        <v>14</v>
      </c>
      <c r="D214" s="5" t="s">
        <v>6</v>
      </c>
      <c r="E214" s="98">
        <v>21580</v>
      </c>
      <c r="F214" s="7">
        <v>2</v>
      </c>
      <c r="G214" s="14"/>
    </row>
    <row r="215" spans="1:7" x14ac:dyDescent="0.2">
      <c r="A215" s="5" t="s">
        <v>201</v>
      </c>
      <c r="B215" s="10">
        <v>34361</v>
      </c>
      <c r="C215" s="6">
        <f t="shared" ca="1" si="3"/>
        <v>24</v>
      </c>
      <c r="D215" s="5" t="s">
        <v>6</v>
      </c>
      <c r="E215" s="98">
        <v>80120</v>
      </c>
      <c r="F215" s="7">
        <v>4</v>
      </c>
      <c r="G215" s="14"/>
    </row>
    <row r="216" spans="1:7" x14ac:dyDescent="0.2">
      <c r="A216" s="5" t="s">
        <v>96</v>
      </c>
      <c r="B216" s="10">
        <v>32874</v>
      </c>
      <c r="C216" s="6">
        <f t="shared" ca="1" si="3"/>
        <v>28</v>
      </c>
      <c r="D216" s="5" t="s">
        <v>5</v>
      </c>
      <c r="E216" s="98">
        <v>13435</v>
      </c>
      <c r="F216" s="7">
        <v>3</v>
      </c>
      <c r="G216" s="14"/>
    </row>
    <row r="217" spans="1:7" x14ac:dyDescent="0.2">
      <c r="A217" s="5" t="s">
        <v>126</v>
      </c>
      <c r="B217" s="10">
        <v>32560</v>
      </c>
      <c r="C217" s="6">
        <f t="shared" ca="1" si="3"/>
        <v>29</v>
      </c>
      <c r="D217" s="5" t="s">
        <v>5</v>
      </c>
      <c r="E217" s="98">
        <v>40060</v>
      </c>
      <c r="F217" s="7">
        <v>4</v>
      </c>
      <c r="G217" s="14"/>
    </row>
    <row r="218" spans="1:7" x14ac:dyDescent="0.2">
      <c r="A218" s="5" t="s">
        <v>38</v>
      </c>
      <c r="B218" s="10">
        <v>35516</v>
      </c>
      <c r="C218" s="6">
        <f t="shared" ca="1" si="3"/>
        <v>21</v>
      </c>
      <c r="D218" s="5" t="s">
        <v>7</v>
      </c>
      <c r="E218" s="98">
        <v>86830</v>
      </c>
      <c r="F218" s="7">
        <v>5</v>
      </c>
      <c r="G218" s="14"/>
    </row>
    <row r="219" spans="1:7" x14ac:dyDescent="0.2">
      <c r="A219" s="5" t="s">
        <v>89</v>
      </c>
      <c r="B219" s="10">
        <v>36119</v>
      </c>
      <c r="C219" s="6">
        <f t="shared" ca="1" si="3"/>
        <v>19</v>
      </c>
      <c r="D219" s="5" t="s">
        <v>5</v>
      </c>
      <c r="E219" s="98">
        <v>26190</v>
      </c>
      <c r="F219" s="7">
        <v>5</v>
      </c>
      <c r="G219" s="14"/>
    </row>
    <row r="220" spans="1:7" x14ac:dyDescent="0.2">
      <c r="A220" s="5" t="s">
        <v>23</v>
      </c>
      <c r="B220" s="11">
        <v>39590</v>
      </c>
      <c r="C220" s="6">
        <f t="shared" ca="1" si="3"/>
        <v>10</v>
      </c>
      <c r="D220" s="5" t="s">
        <v>6</v>
      </c>
      <c r="E220" s="98">
        <v>47620</v>
      </c>
      <c r="F220" s="7">
        <v>1</v>
      </c>
      <c r="G220" s="14"/>
    </row>
    <row r="221" spans="1:7" x14ac:dyDescent="0.2">
      <c r="A221" s="5" t="s">
        <v>55</v>
      </c>
      <c r="B221" s="10">
        <v>33011</v>
      </c>
      <c r="C221" s="6">
        <f t="shared" ca="1" si="3"/>
        <v>28</v>
      </c>
      <c r="D221" s="5" t="s">
        <v>6</v>
      </c>
      <c r="E221" s="98">
        <v>68860</v>
      </c>
      <c r="F221" s="7">
        <v>3</v>
      </c>
      <c r="G221" s="14"/>
    </row>
    <row r="222" spans="1:7" x14ac:dyDescent="0.2">
      <c r="A222" s="5" t="s">
        <v>63</v>
      </c>
      <c r="B222" s="10">
        <v>38337</v>
      </c>
      <c r="C222" s="6">
        <f t="shared" ca="1" si="3"/>
        <v>13</v>
      </c>
      <c r="D222" s="5" t="s">
        <v>6</v>
      </c>
      <c r="E222" s="98">
        <v>61420</v>
      </c>
      <c r="F222" s="7">
        <v>3</v>
      </c>
      <c r="G222" s="14"/>
    </row>
    <row r="223" spans="1:7" x14ac:dyDescent="0.2">
      <c r="A223" s="5" t="s">
        <v>122</v>
      </c>
      <c r="B223" s="10">
        <v>33879</v>
      </c>
      <c r="C223" s="6">
        <f t="shared" ca="1" si="3"/>
        <v>25</v>
      </c>
      <c r="D223" s="5" t="s">
        <v>8</v>
      </c>
      <c r="E223" s="98">
        <v>32600</v>
      </c>
      <c r="F223" s="7">
        <v>4</v>
      </c>
      <c r="G223" s="14"/>
    </row>
    <row r="224" spans="1:7" x14ac:dyDescent="0.2">
      <c r="A224" s="5" t="s">
        <v>110</v>
      </c>
      <c r="B224" s="10">
        <v>33340</v>
      </c>
      <c r="C224" s="6">
        <f t="shared" ca="1" si="3"/>
        <v>27</v>
      </c>
      <c r="D224" s="5" t="s">
        <v>6</v>
      </c>
      <c r="E224" s="98">
        <v>64470</v>
      </c>
      <c r="F224" s="7">
        <v>1</v>
      </c>
      <c r="G224" s="14"/>
    </row>
    <row r="225" spans="1:7" x14ac:dyDescent="0.2">
      <c r="A225" s="5" t="s">
        <v>123</v>
      </c>
      <c r="B225" s="10">
        <v>36010</v>
      </c>
      <c r="C225" s="6">
        <f t="shared" ca="1" si="3"/>
        <v>20</v>
      </c>
      <c r="D225" s="5" t="s">
        <v>6</v>
      </c>
      <c r="E225" s="98">
        <v>66920</v>
      </c>
      <c r="F225" s="7">
        <v>1</v>
      </c>
      <c r="G225" s="14"/>
    </row>
    <row r="226" spans="1:7" x14ac:dyDescent="0.2">
      <c r="A226" s="5" t="s">
        <v>171</v>
      </c>
      <c r="B226" s="10">
        <v>33588</v>
      </c>
      <c r="C226" s="6">
        <f t="shared" ca="1" si="3"/>
        <v>26</v>
      </c>
      <c r="D226" s="5" t="s">
        <v>5</v>
      </c>
      <c r="E226" s="98">
        <v>50990</v>
      </c>
      <c r="F226" s="7">
        <v>1</v>
      </c>
      <c r="G226" s="14"/>
    </row>
    <row r="227" spans="1:7" x14ac:dyDescent="0.2">
      <c r="A227" s="5" t="s">
        <v>64</v>
      </c>
      <c r="B227" s="10">
        <v>36063</v>
      </c>
      <c r="C227" s="6">
        <f t="shared" ca="1" si="3"/>
        <v>19</v>
      </c>
      <c r="D227" s="5" t="s">
        <v>6</v>
      </c>
      <c r="E227" s="98">
        <v>65250</v>
      </c>
      <c r="F227" s="7">
        <v>2</v>
      </c>
      <c r="G227" s="14"/>
    </row>
    <row r="228" spans="1:7" x14ac:dyDescent="0.2">
      <c r="A228" s="5" t="s">
        <v>66</v>
      </c>
      <c r="B228" s="10">
        <v>35673</v>
      </c>
      <c r="C228" s="6">
        <f t="shared" ca="1" si="3"/>
        <v>21</v>
      </c>
      <c r="D228" s="5" t="s">
        <v>6</v>
      </c>
      <c r="E228" s="98">
        <v>37770</v>
      </c>
      <c r="F228" s="7">
        <v>4</v>
      </c>
      <c r="G228" s="14"/>
    </row>
    <row r="229" spans="1:7" x14ac:dyDescent="0.2">
      <c r="A229" s="5" t="s">
        <v>238</v>
      </c>
      <c r="B229" s="10">
        <v>33194</v>
      </c>
      <c r="C229" s="6">
        <f t="shared" ca="1" si="3"/>
        <v>27</v>
      </c>
      <c r="D229" s="5" t="s">
        <v>7</v>
      </c>
      <c r="E229" s="98">
        <v>37980</v>
      </c>
      <c r="F229" s="7">
        <v>4</v>
      </c>
      <c r="G229" s="14"/>
    </row>
    <row r="230" spans="1:7" x14ac:dyDescent="0.2">
      <c r="A230" s="5" t="s">
        <v>118</v>
      </c>
      <c r="B230" s="10">
        <v>32975</v>
      </c>
      <c r="C230" s="6">
        <f t="shared" ca="1" si="3"/>
        <v>28</v>
      </c>
      <c r="D230" s="5" t="s">
        <v>6</v>
      </c>
      <c r="E230" s="98">
        <v>44260</v>
      </c>
      <c r="F230" s="7">
        <v>3</v>
      </c>
      <c r="G230" s="14"/>
    </row>
    <row r="231" spans="1:7" x14ac:dyDescent="0.2">
      <c r="A231" s="5" t="s">
        <v>168</v>
      </c>
      <c r="B231" s="10">
        <v>34330</v>
      </c>
      <c r="C231" s="6">
        <f t="shared" ca="1" si="3"/>
        <v>24</v>
      </c>
      <c r="D231" s="5" t="s">
        <v>6</v>
      </c>
      <c r="E231" s="98">
        <v>26510</v>
      </c>
      <c r="F231" s="7">
        <v>5</v>
      </c>
      <c r="G231" s="14"/>
    </row>
    <row r="232" spans="1:7" x14ac:dyDescent="0.2">
      <c r="A232" s="5" t="s">
        <v>127</v>
      </c>
      <c r="B232" s="10">
        <v>37700</v>
      </c>
      <c r="C232" s="6">
        <f t="shared" ca="1" si="3"/>
        <v>15</v>
      </c>
      <c r="D232" s="5" t="s">
        <v>8</v>
      </c>
      <c r="E232" s="98">
        <v>43580</v>
      </c>
      <c r="F232" s="7">
        <v>2</v>
      </c>
      <c r="G232" s="14"/>
    </row>
    <row r="233" spans="1:7" x14ac:dyDescent="0.2">
      <c r="A233" s="5" t="s">
        <v>155</v>
      </c>
      <c r="B233" s="10">
        <v>34630</v>
      </c>
      <c r="C233" s="6">
        <f t="shared" ca="1" si="3"/>
        <v>23</v>
      </c>
      <c r="D233" s="5" t="s">
        <v>8</v>
      </c>
      <c r="E233" s="98">
        <v>61150</v>
      </c>
      <c r="F233" s="7">
        <v>3</v>
      </c>
      <c r="G233" s="14"/>
    </row>
    <row r="234" spans="1:7" x14ac:dyDescent="0.2">
      <c r="A234" s="5" t="s">
        <v>240</v>
      </c>
      <c r="B234" s="11">
        <v>39734</v>
      </c>
      <c r="C234" s="6">
        <f t="shared" ca="1" si="3"/>
        <v>9</v>
      </c>
      <c r="D234" s="5" t="s">
        <v>6</v>
      </c>
      <c r="E234" s="98">
        <v>79770</v>
      </c>
      <c r="F234" s="7">
        <v>4</v>
      </c>
      <c r="G234" s="14"/>
    </row>
    <row r="235" spans="1:7" x14ac:dyDescent="0.2">
      <c r="A235" s="5" t="s">
        <v>229</v>
      </c>
      <c r="B235" s="10">
        <v>32333</v>
      </c>
      <c r="C235" s="6">
        <f t="shared" ca="1" si="3"/>
        <v>30</v>
      </c>
      <c r="D235" s="5" t="s">
        <v>6</v>
      </c>
      <c r="E235" s="98">
        <v>47885</v>
      </c>
      <c r="F235" s="7">
        <v>5</v>
      </c>
      <c r="G235" s="14"/>
    </row>
    <row r="236" spans="1:7" x14ac:dyDescent="0.2">
      <c r="A236" s="5" t="s">
        <v>154</v>
      </c>
      <c r="B236" s="10">
        <v>35419</v>
      </c>
      <c r="C236" s="6">
        <f t="shared" ca="1" si="3"/>
        <v>21</v>
      </c>
      <c r="D236" s="5" t="s">
        <v>7</v>
      </c>
      <c r="E236" s="98">
        <v>73072</v>
      </c>
      <c r="F236" s="7">
        <v>2</v>
      </c>
      <c r="G236" s="14"/>
    </row>
    <row r="237" spans="1:7" x14ac:dyDescent="0.2">
      <c r="A237" s="5" t="s">
        <v>247</v>
      </c>
      <c r="B237" s="10">
        <v>38495</v>
      </c>
      <c r="C237" s="6">
        <f t="shared" ca="1" si="3"/>
        <v>13</v>
      </c>
      <c r="D237" s="5" t="s">
        <v>6</v>
      </c>
      <c r="E237" s="98">
        <v>71150</v>
      </c>
      <c r="F237" s="7">
        <v>2</v>
      </c>
      <c r="G237" s="14"/>
    </row>
    <row r="238" spans="1:7" x14ac:dyDescent="0.2">
      <c r="A238" s="5" t="s">
        <v>244</v>
      </c>
      <c r="B238" s="10">
        <v>38733</v>
      </c>
      <c r="C238" s="6">
        <f t="shared" ca="1" si="3"/>
        <v>12</v>
      </c>
      <c r="D238" s="5" t="s">
        <v>6</v>
      </c>
      <c r="E238" s="98">
        <v>44820</v>
      </c>
      <c r="F238" s="7">
        <v>5</v>
      </c>
      <c r="G238" s="14"/>
    </row>
    <row r="239" spans="1:7" x14ac:dyDescent="0.2">
      <c r="A239" s="5" t="s">
        <v>119</v>
      </c>
      <c r="B239" s="10">
        <v>32467</v>
      </c>
      <c r="C239" s="6">
        <f t="shared" ca="1" si="3"/>
        <v>29</v>
      </c>
      <c r="D239" s="5" t="s">
        <v>5</v>
      </c>
      <c r="E239" s="98">
        <v>72060</v>
      </c>
      <c r="F239" s="7">
        <v>5</v>
      </c>
      <c r="G239" s="14"/>
    </row>
    <row r="240" spans="1:7" x14ac:dyDescent="0.2">
      <c r="A240" s="5" t="s">
        <v>152</v>
      </c>
      <c r="B240" s="10">
        <v>38782</v>
      </c>
      <c r="C240" s="6">
        <f t="shared" ca="1" si="3"/>
        <v>12</v>
      </c>
      <c r="D240" s="5" t="s">
        <v>5</v>
      </c>
      <c r="E240" s="98">
        <v>70280</v>
      </c>
      <c r="F240" s="7">
        <v>5</v>
      </c>
      <c r="G240" s="14"/>
    </row>
    <row r="241" spans="1:7" x14ac:dyDescent="0.2">
      <c r="A241" s="5" t="s">
        <v>184</v>
      </c>
      <c r="B241" s="10">
        <v>39691</v>
      </c>
      <c r="C241" s="6">
        <f t="shared" ca="1" si="3"/>
        <v>10</v>
      </c>
      <c r="D241" s="5" t="s">
        <v>6</v>
      </c>
      <c r="E241" s="98">
        <v>89520</v>
      </c>
      <c r="F241" s="7">
        <v>3</v>
      </c>
      <c r="G241" s="14"/>
    </row>
    <row r="242" spans="1:7" x14ac:dyDescent="0.2">
      <c r="A242" s="5" t="s">
        <v>245</v>
      </c>
      <c r="B242" s="10">
        <v>34191</v>
      </c>
      <c r="C242" s="6">
        <f t="shared" ca="1" si="3"/>
        <v>25</v>
      </c>
      <c r="D242" s="5" t="s">
        <v>6</v>
      </c>
      <c r="E242" s="98">
        <v>67407</v>
      </c>
      <c r="F242" s="7">
        <v>5</v>
      </c>
      <c r="G242" s="14"/>
    </row>
    <row r="243" spans="1:7" x14ac:dyDescent="0.2">
      <c r="A243" s="5" t="s">
        <v>165</v>
      </c>
      <c r="B243" s="10">
        <v>35247</v>
      </c>
      <c r="C243" s="6">
        <f t="shared" ca="1" si="3"/>
        <v>22</v>
      </c>
      <c r="D243" s="5" t="s">
        <v>5</v>
      </c>
      <c r="E243" s="98">
        <v>22472</v>
      </c>
      <c r="F243" s="7">
        <v>2</v>
      </c>
      <c r="G243" s="14"/>
    </row>
    <row r="244" spans="1:7" x14ac:dyDescent="0.2">
      <c r="A244" s="5" t="s">
        <v>79</v>
      </c>
      <c r="B244" s="10">
        <v>33724</v>
      </c>
      <c r="C244" s="6">
        <f t="shared" ca="1" si="3"/>
        <v>26</v>
      </c>
      <c r="D244" s="5" t="s">
        <v>6</v>
      </c>
      <c r="E244" s="98">
        <v>47850</v>
      </c>
      <c r="F244" s="7">
        <v>5</v>
      </c>
      <c r="G244" s="14"/>
    </row>
    <row r="245" spans="1:7" x14ac:dyDescent="0.2">
      <c r="A245" s="5" t="s">
        <v>217</v>
      </c>
      <c r="B245" s="10">
        <v>36045</v>
      </c>
      <c r="C245" s="6">
        <f t="shared" ca="1" si="3"/>
        <v>20</v>
      </c>
      <c r="D245" s="5" t="s">
        <v>6</v>
      </c>
      <c r="E245" s="98">
        <v>81340</v>
      </c>
      <c r="F245" s="7">
        <v>5</v>
      </c>
      <c r="G245" s="14"/>
    </row>
    <row r="246" spans="1:7" x14ac:dyDescent="0.2">
      <c r="A246" s="5" t="s">
        <v>241</v>
      </c>
      <c r="B246" s="10">
        <v>32441</v>
      </c>
      <c r="C246" s="6">
        <f t="shared" ca="1" si="3"/>
        <v>29</v>
      </c>
      <c r="D246" s="5" t="s">
        <v>5</v>
      </c>
      <c r="E246" s="98">
        <v>77820</v>
      </c>
      <c r="F246" s="7">
        <v>4</v>
      </c>
      <c r="G246" s="14"/>
    </row>
    <row r="247" spans="1:7" x14ac:dyDescent="0.2">
      <c r="A247" s="5" t="s">
        <v>128</v>
      </c>
      <c r="B247" s="10">
        <v>33057</v>
      </c>
      <c r="C247" s="6">
        <f t="shared" ca="1" si="3"/>
        <v>28</v>
      </c>
      <c r="D247" s="5" t="s">
        <v>5</v>
      </c>
      <c r="E247" s="98">
        <v>35280</v>
      </c>
      <c r="F247" s="7">
        <v>2</v>
      </c>
      <c r="G247" s="14"/>
    </row>
    <row r="248" spans="1:7" x14ac:dyDescent="0.2">
      <c r="A248" s="5" t="s">
        <v>187</v>
      </c>
      <c r="B248" s="10">
        <v>39597</v>
      </c>
      <c r="C248" s="6">
        <f t="shared" ca="1" si="3"/>
        <v>10</v>
      </c>
      <c r="D248" s="5" t="s">
        <v>8</v>
      </c>
      <c r="E248" s="98">
        <v>39620</v>
      </c>
      <c r="F248" s="7">
        <v>1</v>
      </c>
      <c r="G248" s="14"/>
    </row>
    <row r="249" spans="1:7" x14ac:dyDescent="0.2">
      <c r="E249" s="98"/>
      <c r="F249" s="5"/>
      <c r="G249" s="14"/>
    </row>
    <row r="250" spans="1:7" x14ac:dyDescent="0.2">
      <c r="E250" s="98"/>
      <c r="F250" s="5"/>
      <c r="G250" s="14"/>
    </row>
    <row r="251" spans="1:7" x14ac:dyDescent="0.2">
      <c r="E251" s="98"/>
      <c r="F251" s="5"/>
      <c r="G251" s="14"/>
    </row>
    <row r="252" spans="1:7" x14ac:dyDescent="0.2">
      <c r="E252" s="98"/>
      <c r="F252" s="5"/>
      <c r="G252" s="14"/>
    </row>
    <row r="253" spans="1:7" x14ac:dyDescent="0.2">
      <c r="E253" s="98"/>
      <c r="F253" s="5"/>
      <c r="G253" s="14"/>
    </row>
    <row r="254" spans="1:7" x14ac:dyDescent="0.2">
      <c r="E254" s="98"/>
      <c r="F254" s="5"/>
      <c r="G254" s="14"/>
    </row>
    <row r="255" spans="1:7" x14ac:dyDescent="0.2">
      <c r="E255" s="98"/>
      <c r="F255" s="5"/>
      <c r="G255" s="14"/>
    </row>
    <row r="256" spans="1:7" x14ac:dyDescent="0.2">
      <c r="E256" s="98"/>
      <c r="F256" s="5"/>
      <c r="G256" s="14"/>
    </row>
    <row r="257" spans="5:7" x14ac:dyDescent="0.2">
      <c r="E257" s="98"/>
      <c r="F257" s="5"/>
      <c r="G257" s="14"/>
    </row>
    <row r="258" spans="5:7" x14ac:dyDescent="0.2">
      <c r="E258" s="98"/>
      <c r="F258" s="5"/>
      <c r="G258" s="14"/>
    </row>
    <row r="259" spans="5:7" x14ac:dyDescent="0.2">
      <c r="E259" s="98"/>
      <c r="F259" s="5"/>
      <c r="G259" s="14"/>
    </row>
    <row r="260" spans="5:7" x14ac:dyDescent="0.2">
      <c r="E260" s="98"/>
      <c r="F260" s="5"/>
      <c r="G260" s="14"/>
    </row>
    <row r="261" spans="5:7" x14ac:dyDescent="0.2">
      <c r="E261" s="98"/>
      <c r="F261" s="5"/>
      <c r="G261" s="14"/>
    </row>
    <row r="262" spans="5:7" x14ac:dyDescent="0.2">
      <c r="E262" s="98"/>
      <c r="F262" s="5"/>
      <c r="G262" s="14"/>
    </row>
    <row r="263" spans="5:7" x14ac:dyDescent="0.2">
      <c r="E263" s="98"/>
      <c r="F263" s="5"/>
      <c r="G263" s="14"/>
    </row>
    <row r="264" spans="5:7" x14ac:dyDescent="0.2">
      <c r="E264" s="98"/>
      <c r="F264" s="5"/>
      <c r="G264" s="14"/>
    </row>
    <row r="265" spans="5:7" x14ac:dyDescent="0.2">
      <c r="E265" s="98"/>
      <c r="F265" s="5"/>
      <c r="G265" s="14"/>
    </row>
    <row r="266" spans="5:7" x14ac:dyDescent="0.2">
      <c r="E266" s="98"/>
      <c r="F266" s="5"/>
      <c r="G266" s="14"/>
    </row>
    <row r="267" spans="5:7" x14ac:dyDescent="0.2">
      <c r="E267" s="98"/>
      <c r="F267" s="5"/>
      <c r="G267" s="14"/>
    </row>
    <row r="268" spans="5:7" x14ac:dyDescent="0.2">
      <c r="E268" s="98"/>
      <c r="F268" s="5"/>
      <c r="G268" s="14"/>
    </row>
    <row r="269" spans="5:7" x14ac:dyDescent="0.2">
      <c r="E269" s="98"/>
      <c r="F269" s="5"/>
      <c r="G269" s="14"/>
    </row>
    <row r="270" spans="5:7" x14ac:dyDescent="0.2">
      <c r="E270" s="98"/>
      <c r="F270" s="5"/>
      <c r="G270" s="14"/>
    </row>
    <row r="271" spans="5:7" x14ac:dyDescent="0.2">
      <c r="E271" s="98"/>
      <c r="F271" s="5"/>
      <c r="G271" s="14"/>
    </row>
    <row r="272" spans="5:7" x14ac:dyDescent="0.2">
      <c r="E272" s="98"/>
      <c r="F272" s="5"/>
      <c r="G272" s="14"/>
    </row>
    <row r="273" spans="5:7" x14ac:dyDescent="0.2">
      <c r="E273" s="98"/>
      <c r="F273" s="5"/>
      <c r="G273" s="14"/>
    </row>
    <row r="274" spans="5:7" x14ac:dyDescent="0.2">
      <c r="E274" s="98"/>
      <c r="F274" s="5"/>
      <c r="G274" s="14"/>
    </row>
    <row r="275" spans="5:7" x14ac:dyDescent="0.2">
      <c r="E275" s="98"/>
      <c r="F275" s="5"/>
      <c r="G275" s="14"/>
    </row>
    <row r="276" spans="5:7" x14ac:dyDescent="0.2">
      <c r="E276" s="98"/>
      <c r="F276" s="5"/>
      <c r="G276" s="14"/>
    </row>
    <row r="277" spans="5:7" x14ac:dyDescent="0.2">
      <c r="E277" s="98"/>
      <c r="F277" s="5"/>
      <c r="G277" s="14"/>
    </row>
    <row r="278" spans="5:7" x14ac:dyDescent="0.2">
      <c r="E278" s="98"/>
      <c r="F278" s="5"/>
      <c r="G278" s="14"/>
    </row>
    <row r="279" spans="5:7" x14ac:dyDescent="0.2">
      <c r="E279" s="98"/>
      <c r="F279" s="5"/>
      <c r="G279" s="14"/>
    </row>
    <row r="280" spans="5:7" x14ac:dyDescent="0.2">
      <c r="E280" s="98"/>
      <c r="F280" s="5"/>
      <c r="G280" s="14"/>
    </row>
    <row r="281" spans="5:7" x14ac:dyDescent="0.2">
      <c r="E281" s="98"/>
      <c r="F281" s="5"/>
      <c r="G281" s="14"/>
    </row>
    <row r="282" spans="5:7" x14ac:dyDescent="0.2">
      <c r="E282" s="98"/>
      <c r="F282" s="5"/>
      <c r="G282" s="14"/>
    </row>
    <row r="283" spans="5:7" x14ac:dyDescent="0.2">
      <c r="E283" s="98"/>
      <c r="F283" s="5"/>
      <c r="G283" s="14"/>
    </row>
    <row r="284" spans="5:7" x14ac:dyDescent="0.2">
      <c r="E284" s="98"/>
      <c r="F284" s="5"/>
      <c r="G284" s="14"/>
    </row>
    <row r="285" spans="5:7" x14ac:dyDescent="0.2">
      <c r="E285" s="98"/>
      <c r="F285" s="5"/>
      <c r="G285" s="14"/>
    </row>
    <row r="286" spans="5:7" x14ac:dyDescent="0.2">
      <c r="E286" s="98"/>
      <c r="F286" s="5"/>
      <c r="G286" s="14"/>
    </row>
    <row r="287" spans="5:7" x14ac:dyDescent="0.2">
      <c r="E287" s="98"/>
      <c r="F287" s="5"/>
      <c r="G287" s="14"/>
    </row>
    <row r="288" spans="5:7" x14ac:dyDescent="0.2">
      <c r="E288" s="98"/>
      <c r="F288" s="5"/>
      <c r="G288" s="14"/>
    </row>
    <row r="289" spans="5:7" x14ac:dyDescent="0.2">
      <c r="E289" s="98"/>
      <c r="F289" s="5"/>
      <c r="G289" s="14"/>
    </row>
    <row r="290" spans="5:7" x14ac:dyDescent="0.2">
      <c r="E290" s="98"/>
      <c r="F290" s="5"/>
      <c r="G290" s="14"/>
    </row>
    <row r="291" spans="5:7" x14ac:dyDescent="0.2">
      <c r="E291" s="98"/>
      <c r="F291" s="5"/>
      <c r="G291" s="14"/>
    </row>
    <row r="292" spans="5:7" x14ac:dyDescent="0.2">
      <c r="E292" s="98"/>
      <c r="F292" s="5"/>
      <c r="G292" s="14"/>
    </row>
    <row r="293" spans="5:7" x14ac:dyDescent="0.2">
      <c r="E293" s="98"/>
      <c r="F293" s="5"/>
      <c r="G293" s="14"/>
    </row>
    <row r="294" spans="5:7" x14ac:dyDescent="0.2">
      <c r="E294" s="98"/>
      <c r="F294" s="5"/>
      <c r="G294" s="14"/>
    </row>
    <row r="295" spans="5:7" x14ac:dyDescent="0.2">
      <c r="E295" s="98"/>
      <c r="F295" s="5"/>
      <c r="G295" s="14"/>
    </row>
    <row r="296" spans="5:7" x14ac:dyDescent="0.2">
      <c r="E296" s="98"/>
      <c r="F296" s="5"/>
      <c r="G296" s="14"/>
    </row>
    <row r="297" spans="5:7" x14ac:dyDescent="0.2">
      <c r="E297" s="98"/>
      <c r="F297" s="5"/>
      <c r="G297" s="14"/>
    </row>
  </sheetData>
  <customSheetViews>
    <customSheetView guid="{A321E16B-7EAB-4BDC-B923-35385262C259}" scale="160" topLeftCell="F1">
      <selection activeCell="I13" sqref="I13"/>
      <pageMargins left="0.75" right="0.75" top="1" bottom="1" header="0.5" footer="0.5"/>
      <pageSetup orientation="portrait" r:id="rId1"/>
      <headerFooter alignWithMargins="0"/>
    </customSheetView>
  </customSheetViews>
  <phoneticPr fontId="9" type="noConversion"/>
  <pageMargins left="0.75" right="0.75" top="1" bottom="1" header="0.5" footer="0.5"/>
  <pageSetup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rgb="FFFFC000"/>
  </sheetPr>
  <dimension ref="A1:X501"/>
  <sheetViews>
    <sheetView topLeftCell="B1" zoomScale="130" zoomScaleNormal="130" workbookViewId="0">
      <selection activeCell="G8" sqref="G8"/>
    </sheetView>
  </sheetViews>
  <sheetFormatPr defaultColWidth="9.140625" defaultRowHeight="12.75" x14ac:dyDescent="0.2"/>
  <cols>
    <col min="1" max="1" width="16.28515625" style="39" customWidth="1"/>
    <col min="2" max="2" width="8.5703125" style="83" bestFit="1" customWidth="1"/>
    <col min="3" max="3" width="8.85546875" style="107" bestFit="1" customWidth="1"/>
    <col min="4" max="4" width="7.5703125" style="83" bestFit="1" customWidth="1"/>
    <col min="5" max="5" width="3.5703125" style="83" customWidth="1"/>
    <col min="6" max="6" width="34.42578125" style="83" customWidth="1"/>
    <col min="7" max="7" width="7.7109375" style="83" customWidth="1"/>
    <col min="8" max="8" width="7.7109375" style="39" bestFit="1" customWidth="1"/>
    <col min="9" max="9" width="4" style="39" bestFit="1" customWidth="1"/>
    <col min="10" max="10" width="11.85546875" style="39" bestFit="1" customWidth="1"/>
    <col min="11" max="11" width="11.7109375" style="105" bestFit="1" customWidth="1"/>
    <col min="12" max="12" width="6.42578125" style="39" customWidth="1"/>
    <col min="13" max="13" width="6.42578125" style="39" bestFit="1" customWidth="1"/>
    <col min="14" max="14" width="3.28515625" style="39" bestFit="1" customWidth="1"/>
    <col min="15" max="15" width="2" style="39" bestFit="1" customWidth="1"/>
    <col min="16" max="19" width="6.42578125" style="39" bestFit="1" customWidth="1"/>
    <col min="20" max="23" width="7.85546875" style="39" bestFit="1" customWidth="1"/>
    <col min="24" max="16384" width="9.140625" style="39"/>
  </cols>
  <sheetData>
    <row r="1" spans="1:24" x14ac:dyDescent="0.2">
      <c r="A1" s="73" t="s">
        <v>2</v>
      </c>
      <c r="B1" s="73" t="s">
        <v>3</v>
      </c>
      <c r="C1" s="103" t="s">
        <v>1</v>
      </c>
      <c r="D1" s="73" t="s">
        <v>327</v>
      </c>
      <c r="E1" s="98"/>
      <c r="F1" s="98"/>
      <c r="G1" s="98"/>
      <c r="H1" s="83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4" ht="25.5" x14ac:dyDescent="0.2">
      <c r="A2" s="40" t="s">
        <v>908</v>
      </c>
      <c r="B2" s="40" t="s">
        <v>5</v>
      </c>
      <c r="C2" s="104">
        <v>1</v>
      </c>
      <c r="D2" s="98">
        <v>68510</v>
      </c>
      <c r="E2" s="98"/>
      <c r="F2" s="108" t="s">
        <v>1101</v>
      </c>
      <c r="G2" s="337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4" ht="13.9" customHeight="1" x14ac:dyDescent="0.2">
      <c r="A3" s="40" t="s">
        <v>909</v>
      </c>
      <c r="B3" s="40" t="s">
        <v>5</v>
      </c>
      <c r="C3" s="104">
        <v>5</v>
      </c>
      <c r="D3" s="98">
        <v>76930</v>
      </c>
      <c r="E3" s="98"/>
      <c r="F3" s="98"/>
      <c r="G3" s="98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106"/>
    </row>
    <row r="4" spans="1:24" x14ac:dyDescent="0.2">
      <c r="A4" s="40" t="s">
        <v>130</v>
      </c>
      <c r="B4" s="40" t="s">
        <v>6</v>
      </c>
      <c r="C4" s="104">
        <v>5</v>
      </c>
      <c r="D4" s="98">
        <v>37020</v>
      </c>
      <c r="E4" s="98"/>
      <c r="F4" s="98"/>
      <c r="G4" s="98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 s="106"/>
    </row>
    <row r="5" spans="1:24" ht="24" customHeight="1" x14ac:dyDescent="0.2">
      <c r="A5" s="40" t="s">
        <v>910</v>
      </c>
      <c r="B5" s="40" t="s">
        <v>5</v>
      </c>
      <c r="C5" s="104">
        <v>3</v>
      </c>
      <c r="D5" s="98">
        <v>64590</v>
      </c>
      <c r="E5" s="98"/>
      <c r="F5" s="108" t="s">
        <v>1102</v>
      </c>
      <c r="G5" s="337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 s="106"/>
    </row>
    <row r="6" spans="1:24" x14ac:dyDescent="0.2">
      <c r="A6" s="40" t="s">
        <v>163</v>
      </c>
      <c r="B6" s="40" t="s">
        <v>8</v>
      </c>
      <c r="C6" s="104">
        <v>4</v>
      </c>
      <c r="D6" s="98">
        <v>23692</v>
      </c>
      <c r="E6" s="98"/>
      <c r="F6" s="98"/>
      <c r="G6" s="98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 s="106"/>
    </row>
    <row r="7" spans="1:24" x14ac:dyDescent="0.2">
      <c r="A7" s="40" t="s">
        <v>911</v>
      </c>
      <c r="B7" s="40" t="s">
        <v>6</v>
      </c>
      <c r="C7" s="104">
        <v>2</v>
      </c>
      <c r="D7" s="98">
        <v>49260</v>
      </c>
      <c r="E7" s="98"/>
      <c r="F7" s="98"/>
      <c r="G7" s="98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 s="106"/>
    </row>
    <row r="8" spans="1:24" ht="27.75" customHeight="1" x14ac:dyDescent="0.2">
      <c r="A8" s="40" t="s">
        <v>250</v>
      </c>
      <c r="B8" s="40" t="s">
        <v>7</v>
      </c>
      <c r="C8" s="104">
        <v>5</v>
      </c>
      <c r="D8" s="98">
        <v>48415</v>
      </c>
      <c r="E8" s="98"/>
      <c r="F8" s="108" t="s">
        <v>1103</v>
      </c>
      <c r="G8" s="337"/>
      <c r="I8" s="83"/>
      <c r="J8" s="83"/>
      <c r="L8" s="84"/>
      <c r="P8" s="106"/>
      <c r="Q8" s="106"/>
      <c r="R8" s="106"/>
      <c r="S8" s="106"/>
      <c r="T8" s="106"/>
      <c r="U8" s="106"/>
      <c r="V8" s="106"/>
      <c r="W8" s="106"/>
      <c r="X8" s="106"/>
    </row>
    <row r="9" spans="1:24" x14ac:dyDescent="0.2">
      <c r="A9" s="40" t="s">
        <v>912</v>
      </c>
      <c r="B9" s="40" t="s">
        <v>6</v>
      </c>
      <c r="C9" s="104">
        <v>5</v>
      </c>
      <c r="D9" s="98">
        <v>65910</v>
      </c>
      <c r="E9" s="98"/>
      <c r="F9" s="98"/>
      <c r="G9" s="98"/>
      <c r="I9" s="83"/>
      <c r="J9" s="83"/>
      <c r="L9" s="84"/>
    </row>
    <row r="10" spans="1:24" x14ac:dyDescent="0.2">
      <c r="A10" s="40" t="s">
        <v>195</v>
      </c>
      <c r="B10" s="40" t="s">
        <v>6</v>
      </c>
      <c r="C10" s="104">
        <v>2</v>
      </c>
      <c r="D10" s="98">
        <v>68520</v>
      </c>
      <c r="E10" s="98"/>
      <c r="F10" s="98"/>
      <c r="G10" s="98"/>
      <c r="I10" s="83"/>
      <c r="J10" s="83"/>
      <c r="L10" s="84"/>
    </row>
    <row r="11" spans="1:24" x14ac:dyDescent="0.2">
      <c r="A11" s="40" t="s">
        <v>199</v>
      </c>
      <c r="B11" s="40" t="s">
        <v>6</v>
      </c>
      <c r="C11" s="104">
        <v>1</v>
      </c>
      <c r="D11" s="98">
        <v>73030</v>
      </c>
      <c r="E11" s="98"/>
      <c r="F11" s="108"/>
      <c r="G11" s="98"/>
      <c r="I11" s="83"/>
      <c r="J11" s="83"/>
      <c r="L11" s="84"/>
    </row>
    <row r="12" spans="1:24" ht="12.75" customHeight="1" x14ac:dyDescent="0.2">
      <c r="A12" s="40" t="s">
        <v>15</v>
      </c>
      <c r="B12" s="40" t="s">
        <v>5</v>
      </c>
      <c r="C12" s="104">
        <v>3</v>
      </c>
      <c r="D12" s="98">
        <v>80690</v>
      </c>
      <c r="E12" s="98"/>
      <c r="F12" s="98"/>
      <c r="G12" s="98"/>
      <c r="I12" s="83"/>
      <c r="J12" s="83"/>
      <c r="L12" s="84"/>
    </row>
    <row r="13" spans="1:24" x14ac:dyDescent="0.2">
      <c r="A13" s="40" t="s">
        <v>913</v>
      </c>
      <c r="B13" s="40" t="s">
        <v>6</v>
      </c>
      <c r="C13" s="104">
        <v>5</v>
      </c>
      <c r="D13" s="98">
        <v>48280</v>
      </c>
      <c r="E13" s="98"/>
      <c r="F13" s="98"/>
      <c r="G13" s="98"/>
      <c r="I13" s="83"/>
      <c r="J13" s="83"/>
      <c r="L13" s="84"/>
    </row>
    <row r="14" spans="1:24" x14ac:dyDescent="0.2">
      <c r="A14" s="40" t="s">
        <v>234</v>
      </c>
      <c r="B14" s="40" t="s">
        <v>7</v>
      </c>
      <c r="C14" s="104">
        <v>2</v>
      </c>
      <c r="D14" s="98">
        <v>19935</v>
      </c>
      <c r="E14" s="98"/>
      <c r="F14" s="98"/>
      <c r="G14" s="98"/>
      <c r="I14" s="83"/>
      <c r="J14" s="83"/>
      <c r="L14" s="84"/>
    </row>
    <row r="15" spans="1:24" x14ac:dyDescent="0.2">
      <c r="A15" s="40" t="s">
        <v>914</v>
      </c>
      <c r="B15" s="40" t="s">
        <v>7</v>
      </c>
      <c r="C15" s="104">
        <v>1</v>
      </c>
      <c r="D15" s="98">
        <v>17205</v>
      </c>
      <c r="E15" s="98"/>
      <c r="F15" s="98"/>
      <c r="G15" s="98"/>
      <c r="I15" s="83"/>
      <c r="J15" s="83"/>
      <c r="L15" s="84"/>
    </row>
    <row r="16" spans="1:24" x14ac:dyDescent="0.2">
      <c r="A16" s="40" t="s">
        <v>915</v>
      </c>
      <c r="B16" s="40" t="s">
        <v>7</v>
      </c>
      <c r="C16" s="104">
        <v>4</v>
      </c>
      <c r="D16" s="98">
        <v>11230</v>
      </c>
      <c r="E16" s="98"/>
      <c r="F16" s="98"/>
      <c r="G16" s="98"/>
      <c r="I16" s="83"/>
      <c r="J16" s="83"/>
      <c r="L16" s="84"/>
    </row>
    <row r="17" spans="1:12" x14ac:dyDescent="0.2">
      <c r="A17" s="40" t="s">
        <v>916</v>
      </c>
      <c r="B17" s="40" t="s">
        <v>6</v>
      </c>
      <c r="C17" s="104">
        <v>3</v>
      </c>
      <c r="D17" s="98">
        <v>71380</v>
      </c>
      <c r="E17" s="98"/>
      <c r="F17" s="98"/>
      <c r="G17" s="98"/>
      <c r="I17" s="83"/>
      <c r="J17" s="83"/>
      <c r="L17" s="84"/>
    </row>
    <row r="18" spans="1:12" x14ac:dyDescent="0.2">
      <c r="A18" s="40" t="s">
        <v>22</v>
      </c>
      <c r="B18" s="40" t="s">
        <v>7</v>
      </c>
      <c r="C18" s="104">
        <v>5</v>
      </c>
      <c r="D18" s="98">
        <v>23380</v>
      </c>
      <c r="E18" s="98"/>
      <c r="F18" s="98"/>
      <c r="G18" s="98"/>
      <c r="I18" s="83"/>
      <c r="J18" s="83"/>
      <c r="L18" s="84"/>
    </row>
    <row r="19" spans="1:12" x14ac:dyDescent="0.2">
      <c r="A19" s="40" t="s">
        <v>917</v>
      </c>
      <c r="B19" s="40" t="s">
        <v>5</v>
      </c>
      <c r="C19" s="104">
        <v>5</v>
      </c>
      <c r="D19" s="98">
        <v>43320</v>
      </c>
      <c r="E19" s="98"/>
      <c r="F19" s="98"/>
      <c r="G19" s="98"/>
      <c r="I19" s="83"/>
      <c r="J19" s="83"/>
      <c r="L19" s="84"/>
    </row>
    <row r="20" spans="1:12" x14ac:dyDescent="0.2">
      <c r="A20" s="40" t="s">
        <v>918</v>
      </c>
      <c r="B20" s="40" t="s">
        <v>6</v>
      </c>
      <c r="C20" s="104">
        <v>2</v>
      </c>
      <c r="D20" s="98">
        <v>74710</v>
      </c>
      <c r="E20" s="98"/>
      <c r="F20" s="98"/>
      <c r="G20" s="98"/>
      <c r="I20" s="83"/>
      <c r="J20" s="83"/>
      <c r="L20" s="84"/>
    </row>
    <row r="21" spans="1:12" x14ac:dyDescent="0.2">
      <c r="A21" s="40" t="s">
        <v>919</v>
      </c>
      <c r="B21" s="40" t="s">
        <v>6</v>
      </c>
      <c r="C21" s="104">
        <v>1</v>
      </c>
      <c r="D21" s="98">
        <v>73850</v>
      </c>
      <c r="E21" s="98"/>
      <c r="F21" s="98"/>
      <c r="G21" s="98"/>
      <c r="I21" s="83"/>
      <c r="J21" s="83"/>
      <c r="L21" s="84"/>
    </row>
    <row r="22" spans="1:12" x14ac:dyDescent="0.2">
      <c r="A22" s="40" t="s">
        <v>920</v>
      </c>
      <c r="B22" s="40" t="s">
        <v>5</v>
      </c>
      <c r="C22" s="104">
        <v>2</v>
      </c>
      <c r="D22" s="98">
        <v>59330</v>
      </c>
      <c r="E22" s="98"/>
      <c r="F22" s="98"/>
      <c r="G22" s="98"/>
      <c r="I22" s="83"/>
      <c r="J22" s="83"/>
      <c r="L22" s="84"/>
    </row>
    <row r="23" spans="1:12" x14ac:dyDescent="0.2">
      <c r="A23" s="40" t="s">
        <v>921</v>
      </c>
      <c r="B23" s="40" t="s">
        <v>7</v>
      </c>
      <c r="C23" s="104">
        <v>2</v>
      </c>
      <c r="D23" s="98">
        <v>46105</v>
      </c>
      <c r="E23" s="98"/>
      <c r="F23" s="98"/>
      <c r="G23" s="98"/>
      <c r="I23" s="83"/>
      <c r="J23" s="83"/>
      <c r="L23" s="84"/>
    </row>
    <row r="24" spans="1:12" x14ac:dyDescent="0.2">
      <c r="A24" s="40" t="s">
        <v>922</v>
      </c>
      <c r="B24" s="40" t="s">
        <v>6</v>
      </c>
      <c r="C24" s="104">
        <v>2</v>
      </c>
      <c r="D24" s="98">
        <v>42800</v>
      </c>
      <c r="E24" s="98"/>
      <c r="F24" s="98"/>
      <c r="G24" s="98"/>
      <c r="I24" s="83"/>
      <c r="J24" s="83"/>
      <c r="L24" s="84"/>
    </row>
    <row r="25" spans="1:12" x14ac:dyDescent="0.2">
      <c r="A25" s="40" t="s">
        <v>923</v>
      </c>
      <c r="B25" s="40" t="s">
        <v>6</v>
      </c>
      <c r="C25" s="104">
        <v>3</v>
      </c>
      <c r="D25" s="98">
        <v>72830</v>
      </c>
      <c r="E25" s="98"/>
      <c r="F25" s="98"/>
      <c r="G25" s="98"/>
      <c r="I25" s="83"/>
      <c r="J25" s="83"/>
      <c r="L25" s="84"/>
    </row>
    <row r="26" spans="1:12" x14ac:dyDescent="0.2">
      <c r="A26" s="40" t="s">
        <v>924</v>
      </c>
      <c r="B26" s="40" t="s">
        <v>6</v>
      </c>
      <c r="C26" s="104">
        <v>4</v>
      </c>
      <c r="D26" s="98">
        <v>34990</v>
      </c>
      <c r="E26" s="98"/>
      <c r="F26" s="98"/>
      <c r="G26" s="98"/>
      <c r="I26" s="83"/>
      <c r="J26" s="83"/>
      <c r="L26" s="84"/>
    </row>
    <row r="27" spans="1:12" x14ac:dyDescent="0.2">
      <c r="A27" s="40" t="s">
        <v>925</v>
      </c>
      <c r="B27" s="40" t="s">
        <v>5</v>
      </c>
      <c r="C27" s="104">
        <v>4</v>
      </c>
      <c r="D27" s="98">
        <v>84200</v>
      </c>
      <c r="E27" s="98"/>
      <c r="F27" s="98"/>
      <c r="G27" s="98"/>
      <c r="I27" s="83"/>
      <c r="J27" s="83"/>
      <c r="L27" s="84"/>
    </row>
    <row r="28" spans="1:12" x14ac:dyDescent="0.2">
      <c r="A28" s="40" t="s">
        <v>926</v>
      </c>
      <c r="B28" s="40" t="s">
        <v>6</v>
      </c>
      <c r="C28" s="104">
        <v>4</v>
      </c>
      <c r="D28" s="98">
        <v>46680</v>
      </c>
      <c r="E28" s="98"/>
      <c r="F28" s="98"/>
      <c r="G28" s="98"/>
      <c r="I28" s="83"/>
      <c r="J28" s="83"/>
      <c r="L28" s="84"/>
    </row>
    <row r="29" spans="1:12" x14ac:dyDescent="0.2">
      <c r="A29" s="40" t="s">
        <v>147</v>
      </c>
      <c r="B29" s="40" t="s">
        <v>6</v>
      </c>
      <c r="C29" s="104">
        <v>3</v>
      </c>
      <c r="D29" s="98">
        <v>67020</v>
      </c>
      <c r="E29" s="98"/>
      <c r="F29" s="98"/>
      <c r="G29" s="98"/>
      <c r="I29" s="83"/>
      <c r="J29" s="83"/>
      <c r="L29" s="84"/>
    </row>
    <row r="30" spans="1:12" x14ac:dyDescent="0.2">
      <c r="A30" s="40" t="s">
        <v>927</v>
      </c>
      <c r="B30" s="40" t="s">
        <v>6</v>
      </c>
      <c r="C30" s="104">
        <v>2</v>
      </c>
      <c r="D30" s="98">
        <v>60100</v>
      </c>
      <c r="E30" s="98"/>
      <c r="F30" s="98"/>
      <c r="G30" s="98"/>
      <c r="I30" s="83"/>
      <c r="J30" s="83"/>
      <c r="L30" s="84"/>
    </row>
    <row r="31" spans="1:12" x14ac:dyDescent="0.2">
      <c r="A31" s="40" t="s">
        <v>928</v>
      </c>
      <c r="B31" s="40" t="s">
        <v>7</v>
      </c>
      <c r="C31" s="104">
        <v>4</v>
      </c>
      <c r="D31" s="98">
        <v>28680</v>
      </c>
      <c r="E31" s="98"/>
      <c r="F31" s="98"/>
      <c r="G31" s="98"/>
      <c r="I31" s="83"/>
      <c r="J31" s="83"/>
      <c r="L31" s="84"/>
    </row>
    <row r="32" spans="1:12" x14ac:dyDescent="0.2">
      <c r="A32" s="40" t="s">
        <v>104</v>
      </c>
      <c r="B32" s="40" t="s">
        <v>5</v>
      </c>
      <c r="C32" s="104">
        <v>5</v>
      </c>
      <c r="D32" s="98">
        <v>80050</v>
      </c>
      <c r="E32" s="98"/>
      <c r="F32" s="98"/>
      <c r="G32" s="98"/>
      <c r="I32" s="83"/>
      <c r="J32" s="83"/>
      <c r="L32" s="84"/>
    </row>
    <row r="33" spans="1:12" x14ac:dyDescent="0.2">
      <c r="A33" s="40" t="s">
        <v>929</v>
      </c>
      <c r="B33" s="40" t="s">
        <v>5</v>
      </c>
      <c r="C33" s="104">
        <v>5</v>
      </c>
      <c r="D33" s="98">
        <v>60070</v>
      </c>
      <c r="E33" s="98"/>
      <c r="F33" s="98"/>
      <c r="G33" s="98"/>
      <c r="I33" s="83"/>
      <c r="J33" s="83"/>
      <c r="L33" s="84"/>
    </row>
    <row r="34" spans="1:12" x14ac:dyDescent="0.2">
      <c r="A34" s="40" t="s">
        <v>930</v>
      </c>
      <c r="B34" s="40" t="s">
        <v>6</v>
      </c>
      <c r="C34" s="104">
        <v>5</v>
      </c>
      <c r="D34" s="98">
        <v>58290</v>
      </c>
      <c r="E34" s="98"/>
      <c r="F34" s="98"/>
      <c r="G34" s="98"/>
      <c r="I34" s="83"/>
      <c r="J34" s="83"/>
      <c r="L34" s="84"/>
    </row>
    <row r="35" spans="1:12" x14ac:dyDescent="0.2">
      <c r="A35" s="40" t="s">
        <v>89</v>
      </c>
      <c r="B35" s="40" t="s">
        <v>6</v>
      </c>
      <c r="C35" s="104">
        <v>1</v>
      </c>
      <c r="D35" s="98">
        <v>66430</v>
      </c>
      <c r="E35" s="98"/>
      <c r="F35" s="98"/>
      <c r="G35" s="98"/>
      <c r="I35" s="83"/>
      <c r="J35" s="83"/>
      <c r="L35" s="84"/>
    </row>
    <row r="36" spans="1:12" x14ac:dyDescent="0.2">
      <c r="A36" s="40" t="s">
        <v>931</v>
      </c>
      <c r="B36" s="40" t="s">
        <v>6</v>
      </c>
      <c r="C36" s="104">
        <v>3</v>
      </c>
      <c r="D36" s="98">
        <v>81400</v>
      </c>
      <c r="E36" s="98"/>
      <c r="F36" s="98"/>
      <c r="G36" s="98"/>
      <c r="I36" s="83"/>
      <c r="J36" s="83"/>
      <c r="L36" s="84"/>
    </row>
    <row r="37" spans="1:12" x14ac:dyDescent="0.2">
      <c r="A37" s="40" t="s">
        <v>932</v>
      </c>
      <c r="B37" s="40" t="s">
        <v>6</v>
      </c>
      <c r="C37" s="104">
        <v>5</v>
      </c>
      <c r="D37" s="98">
        <v>78710</v>
      </c>
      <c r="E37" s="98"/>
      <c r="F37" s="98"/>
      <c r="G37" s="98"/>
      <c r="I37" s="83"/>
      <c r="J37" s="83"/>
      <c r="L37" s="84"/>
    </row>
    <row r="38" spans="1:12" x14ac:dyDescent="0.2">
      <c r="A38" s="40" t="s">
        <v>933</v>
      </c>
      <c r="B38" s="40" t="s">
        <v>8</v>
      </c>
      <c r="C38" s="104">
        <v>2</v>
      </c>
      <c r="D38" s="98">
        <v>8904</v>
      </c>
      <c r="E38" s="98"/>
      <c r="F38" s="98"/>
      <c r="G38" s="98"/>
      <c r="I38" s="83"/>
      <c r="J38" s="83"/>
      <c r="L38" s="84"/>
    </row>
    <row r="39" spans="1:12" x14ac:dyDescent="0.2">
      <c r="A39" s="40" t="s">
        <v>69</v>
      </c>
      <c r="B39" s="40" t="s">
        <v>8</v>
      </c>
      <c r="C39" s="104">
        <v>4</v>
      </c>
      <c r="D39" s="98">
        <v>17912</v>
      </c>
      <c r="E39" s="98"/>
      <c r="F39" s="98"/>
      <c r="G39" s="98"/>
      <c r="I39" s="83"/>
      <c r="J39" s="83"/>
      <c r="L39" s="84"/>
    </row>
    <row r="40" spans="1:12" x14ac:dyDescent="0.2">
      <c r="A40" s="40" t="s">
        <v>934</v>
      </c>
      <c r="B40" s="40" t="s">
        <v>5</v>
      </c>
      <c r="C40" s="104">
        <v>3</v>
      </c>
      <c r="D40" s="98">
        <v>60070</v>
      </c>
      <c r="E40" s="98"/>
      <c r="F40" s="98"/>
      <c r="G40" s="98"/>
      <c r="I40" s="83"/>
      <c r="J40" s="83"/>
      <c r="L40" s="84"/>
    </row>
    <row r="41" spans="1:12" x14ac:dyDescent="0.2">
      <c r="A41" s="40" t="s">
        <v>935</v>
      </c>
      <c r="B41" s="40" t="s">
        <v>5</v>
      </c>
      <c r="C41" s="104">
        <v>5</v>
      </c>
      <c r="D41" s="98">
        <v>58650</v>
      </c>
      <c r="E41" s="98"/>
      <c r="F41" s="98"/>
      <c r="G41" s="98"/>
      <c r="I41" s="83"/>
      <c r="J41" s="83"/>
      <c r="L41" s="84"/>
    </row>
    <row r="42" spans="1:12" x14ac:dyDescent="0.2">
      <c r="A42" s="40" t="s">
        <v>936</v>
      </c>
      <c r="B42" s="40" t="s">
        <v>5</v>
      </c>
      <c r="C42" s="104">
        <v>5</v>
      </c>
      <c r="D42" s="98">
        <v>29540</v>
      </c>
      <c r="E42" s="98"/>
      <c r="F42" s="98"/>
      <c r="G42" s="98"/>
      <c r="I42" s="83"/>
      <c r="J42" s="83"/>
      <c r="L42" s="84"/>
    </row>
    <row r="43" spans="1:12" x14ac:dyDescent="0.2">
      <c r="A43" s="40" t="s">
        <v>225</v>
      </c>
      <c r="B43" s="40" t="s">
        <v>5</v>
      </c>
      <c r="C43" s="104">
        <v>1</v>
      </c>
      <c r="D43" s="98">
        <v>77760</v>
      </c>
      <c r="E43" s="98"/>
      <c r="F43" s="98"/>
      <c r="G43" s="98"/>
      <c r="I43" s="83"/>
      <c r="J43" s="83"/>
      <c r="L43" s="84"/>
    </row>
    <row r="44" spans="1:12" x14ac:dyDescent="0.2">
      <c r="A44" s="40" t="s">
        <v>228</v>
      </c>
      <c r="B44" s="40" t="s">
        <v>6</v>
      </c>
      <c r="C44" s="104">
        <v>5</v>
      </c>
      <c r="D44" s="98">
        <v>70020</v>
      </c>
      <c r="E44" s="98"/>
      <c r="F44" s="98"/>
      <c r="G44" s="98"/>
      <c r="I44" s="83"/>
      <c r="J44" s="83"/>
      <c r="L44" s="84"/>
    </row>
    <row r="45" spans="1:12" x14ac:dyDescent="0.2">
      <c r="A45" s="40" t="s">
        <v>213</v>
      </c>
      <c r="B45" s="40" t="s">
        <v>5</v>
      </c>
      <c r="C45" s="104">
        <v>5</v>
      </c>
      <c r="D45" s="98">
        <v>64263</v>
      </c>
      <c r="E45" s="98"/>
      <c r="F45" s="98"/>
      <c r="G45" s="98"/>
      <c r="I45" s="83"/>
      <c r="J45" s="83"/>
      <c r="L45" s="84"/>
    </row>
    <row r="46" spans="1:12" x14ac:dyDescent="0.2">
      <c r="A46" s="40" t="s">
        <v>937</v>
      </c>
      <c r="B46" s="40" t="s">
        <v>6</v>
      </c>
      <c r="C46" s="104">
        <v>2</v>
      </c>
      <c r="D46" s="98">
        <v>87950</v>
      </c>
      <c r="E46" s="98"/>
      <c r="F46" s="98"/>
      <c r="G46" s="98"/>
      <c r="I46" s="83"/>
      <c r="J46" s="83"/>
      <c r="L46" s="84"/>
    </row>
    <row r="47" spans="1:12" x14ac:dyDescent="0.2">
      <c r="A47" s="40" t="s">
        <v>938</v>
      </c>
      <c r="B47" s="40" t="s">
        <v>8</v>
      </c>
      <c r="C47" s="104">
        <v>1</v>
      </c>
      <c r="D47" s="98">
        <v>32536</v>
      </c>
      <c r="E47" s="98"/>
      <c r="F47" s="98"/>
      <c r="G47" s="98"/>
      <c r="I47" s="83"/>
      <c r="J47" s="83"/>
      <c r="L47" s="84"/>
    </row>
    <row r="48" spans="1:12" x14ac:dyDescent="0.2">
      <c r="A48" s="40" t="s">
        <v>939</v>
      </c>
      <c r="B48" s="40" t="s">
        <v>6</v>
      </c>
      <c r="C48" s="104">
        <v>4</v>
      </c>
      <c r="D48" s="98">
        <v>46340</v>
      </c>
      <c r="E48" s="98"/>
      <c r="F48" s="98"/>
      <c r="G48" s="98"/>
      <c r="I48" s="83"/>
      <c r="J48" s="83"/>
      <c r="L48" s="84"/>
    </row>
    <row r="49" spans="1:12" x14ac:dyDescent="0.2">
      <c r="A49" s="40" t="s">
        <v>940</v>
      </c>
      <c r="B49" s="40" t="s">
        <v>6</v>
      </c>
      <c r="C49" s="104">
        <v>2</v>
      </c>
      <c r="D49" s="98">
        <v>73740</v>
      </c>
      <c r="E49" s="98"/>
      <c r="F49" s="98"/>
      <c r="G49" s="98"/>
      <c r="I49" s="83"/>
      <c r="J49" s="83"/>
      <c r="L49" s="84"/>
    </row>
    <row r="50" spans="1:12" x14ac:dyDescent="0.2">
      <c r="A50" s="40" t="s">
        <v>227</v>
      </c>
      <c r="B50" s="40" t="s">
        <v>5</v>
      </c>
      <c r="C50" s="104">
        <v>1</v>
      </c>
      <c r="D50" s="98">
        <v>31970</v>
      </c>
      <c r="E50" s="98"/>
      <c r="F50" s="98"/>
      <c r="G50" s="98"/>
      <c r="I50" s="83"/>
      <c r="J50" s="83"/>
      <c r="L50" s="84"/>
    </row>
    <row r="51" spans="1:12" x14ac:dyDescent="0.2">
      <c r="A51" s="40" t="s">
        <v>201</v>
      </c>
      <c r="B51" s="40" t="s">
        <v>6</v>
      </c>
      <c r="C51" s="104">
        <v>3</v>
      </c>
      <c r="D51" s="98">
        <v>37750</v>
      </c>
      <c r="E51" s="98"/>
      <c r="F51" s="98"/>
      <c r="G51" s="98"/>
      <c r="I51" s="83"/>
      <c r="J51" s="83"/>
      <c r="L51" s="84"/>
    </row>
    <row r="52" spans="1:12" x14ac:dyDescent="0.2">
      <c r="A52" s="40" t="s">
        <v>941</v>
      </c>
      <c r="B52" s="40" t="s">
        <v>6</v>
      </c>
      <c r="C52" s="104">
        <v>1</v>
      </c>
      <c r="D52" s="98">
        <v>63060</v>
      </c>
      <c r="E52" s="98"/>
      <c r="F52" s="98"/>
      <c r="G52" s="98"/>
      <c r="I52" s="83"/>
      <c r="J52" s="83"/>
      <c r="L52" s="84"/>
    </row>
    <row r="53" spans="1:12" x14ac:dyDescent="0.2">
      <c r="A53" s="40" t="s">
        <v>942</v>
      </c>
      <c r="B53" s="40" t="s">
        <v>6</v>
      </c>
      <c r="C53" s="104">
        <v>2</v>
      </c>
      <c r="D53" s="98">
        <v>45880</v>
      </c>
      <c r="E53" s="98"/>
      <c r="F53" s="98"/>
      <c r="G53" s="98"/>
      <c r="I53" s="83"/>
      <c r="J53" s="83"/>
      <c r="L53" s="84"/>
    </row>
    <row r="54" spans="1:12" x14ac:dyDescent="0.2">
      <c r="A54" s="40" t="s">
        <v>943</v>
      </c>
      <c r="B54" s="40" t="s">
        <v>7</v>
      </c>
      <c r="C54" s="104">
        <v>3</v>
      </c>
      <c r="D54" s="98">
        <v>89780</v>
      </c>
      <c r="E54" s="98"/>
      <c r="F54" s="98"/>
      <c r="G54" s="98"/>
      <c r="I54" s="83"/>
      <c r="J54" s="83"/>
      <c r="L54" s="84"/>
    </row>
    <row r="55" spans="1:12" x14ac:dyDescent="0.2">
      <c r="A55" s="40" t="s">
        <v>944</v>
      </c>
      <c r="B55" s="40" t="s">
        <v>5</v>
      </c>
      <c r="C55" s="104">
        <v>2</v>
      </c>
      <c r="D55" s="98">
        <v>60060</v>
      </c>
      <c r="E55" s="98"/>
      <c r="F55" s="98"/>
      <c r="G55" s="98"/>
      <c r="I55" s="83"/>
      <c r="J55" s="83"/>
      <c r="L55" s="84"/>
    </row>
    <row r="56" spans="1:12" x14ac:dyDescent="0.2">
      <c r="A56" s="40" t="s">
        <v>177</v>
      </c>
      <c r="B56" s="40" t="s">
        <v>6</v>
      </c>
      <c r="C56" s="104">
        <v>2</v>
      </c>
      <c r="D56" s="98">
        <v>80880</v>
      </c>
      <c r="E56" s="98"/>
      <c r="F56" s="98"/>
      <c r="G56" s="98"/>
      <c r="I56" s="83"/>
      <c r="J56" s="83"/>
      <c r="L56" s="84"/>
    </row>
    <row r="57" spans="1:12" x14ac:dyDescent="0.2">
      <c r="A57" s="40" t="s">
        <v>71</v>
      </c>
      <c r="B57" s="40" t="s">
        <v>5</v>
      </c>
      <c r="C57" s="104">
        <v>2</v>
      </c>
      <c r="D57" s="98">
        <v>62150</v>
      </c>
      <c r="E57" s="98"/>
      <c r="F57" s="98"/>
      <c r="G57" s="98"/>
      <c r="I57" s="83"/>
      <c r="J57" s="83"/>
      <c r="L57" s="84"/>
    </row>
    <row r="58" spans="1:12" x14ac:dyDescent="0.2">
      <c r="A58" s="40" t="s">
        <v>31</v>
      </c>
      <c r="B58" s="40" t="s">
        <v>5</v>
      </c>
      <c r="C58" s="104">
        <v>3</v>
      </c>
      <c r="D58" s="98">
        <v>64460</v>
      </c>
      <c r="E58" s="98"/>
      <c r="F58" s="98"/>
      <c r="G58" s="98"/>
      <c r="I58" s="83"/>
      <c r="J58" s="83"/>
      <c r="L58" s="84"/>
    </row>
    <row r="59" spans="1:12" x14ac:dyDescent="0.2">
      <c r="A59" s="40" t="s">
        <v>945</v>
      </c>
      <c r="B59" s="40" t="s">
        <v>5</v>
      </c>
      <c r="C59" s="104">
        <v>2</v>
      </c>
      <c r="D59" s="98">
        <v>24410</v>
      </c>
      <c r="E59" s="98"/>
      <c r="F59" s="98"/>
      <c r="G59" s="98"/>
      <c r="I59" s="83"/>
      <c r="J59" s="83"/>
      <c r="L59" s="84"/>
    </row>
    <row r="60" spans="1:12" x14ac:dyDescent="0.2">
      <c r="A60" s="40" t="s">
        <v>90</v>
      </c>
      <c r="B60" s="40" t="s">
        <v>6</v>
      </c>
      <c r="C60" s="104">
        <v>1</v>
      </c>
      <c r="D60" s="98">
        <v>48990</v>
      </c>
      <c r="E60" s="98"/>
      <c r="F60" s="98"/>
      <c r="G60" s="98"/>
      <c r="I60" s="83"/>
      <c r="J60" s="83"/>
      <c r="L60" s="84"/>
    </row>
    <row r="61" spans="1:12" x14ac:dyDescent="0.2">
      <c r="A61" s="40" t="s">
        <v>946</v>
      </c>
      <c r="B61" s="40" t="s">
        <v>8</v>
      </c>
      <c r="C61" s="104">
        <v>4</v>
      </c>
      <c r="D61" s="98">
        <v>16688</v>
      </c>
      <c r="E61" s="98"/>
      <c r="F61" s="98"/>
      <c r="G61" s="98"/>
      <c r="I61" s="83"/>
      <c r="J61" s="83"/>
      <c r="L61" s="84"/>
    </row>
    <row r="62" spans="1:12" x14ac:dyDescent="0.2">
      <c r="A62" s="40" t="s">
        <v>947</v>
      </c>
      <c r="B62" s="40" t="s">
        <v>6</v>
      </c>
      <c r="C62" s="104">
        <v>5</v>
      </c>
      <c r="D62" s="98">
        <v>69060</v>
      </c>
      <c r="E62" s="98"/>
      <c r="F62" s="98"/>
      <c r="G62" s="98"/>
      <c r="I62" s="83"/>
      <c r="J62" s="83"/>
      <c r="L62" s="84"/>
    </row>
    <row r="63" spans="1:12" x14ac:dyDescent="0.2">
      <c r="A63" s="40" t="s">
        <v>948</v>
      </c>
      <c r="B63" s="40" t="s">
        <v>6</v>
      </c>
      <c r="C63" s="104">
        <v>4</v>
      </c>
      <c r="D63" s="98">
        <v>35460</v>
      </c>
      <c r="E63" s="98"/>
      <c r="F63" s="98"/>
      <c r="G63" s="98"/>
      <c r="I63" s="83"/>
      <c r="J63" s="83"/>
      <c r="L63" s="84"/>
    </row>
    <row r="64" spans="1:12" x14ac:dyDescent="0.2">
      <c r="A64" s="40" t="s">
        <v>949</v>
      </c>
      <c r="B64" s="40" t="s">
        <v>5</v>
      </c>
      <c r="C64" s="104">
        <v>4</v>
      </c>
      <c r="D64" s="98">
        <v>76910</v>
      </c>
      <c r="E64" s="98"/>
      <c r="F64" s="98"/>
      <c r="G64" s="98"/>
      <c r="I64" s="83"/>
      <c r="J64" s="83"/>
      <c r="L64" s="84"/>
    </row>
    <row r="65" spans="1:12" x14ac:dyDescent="0.2">
      <c r="A65" s="40" t="s">
        <v>196</v>
      </c>
      <c r="B65" s="40" t="s">
        <v>6</v>
      </c>
      <c r="C65" s="104">
        <v>1</v>
      </c>
      <c r="D65" s="98">
        <v>33970</v>
      </c>
      <c r="E65" s="98"/>
      <c r="F65" s="98"/>
      <c r="G65" s="98"/>
      <c r="I65" s="83"/>
      <c r="J65" s="83"/>
      <c r="L65" s="84"/>
    </row>
    <row r="66" spans="1:12" x14ac:dyDescent="0.2">
      <c r="A66" s="40" t="s">
        <v>122</v>
      </c>
      <c r="B66" s="40" t="s">
        <v>5</v>
      </c>
      <c r="C66" s="104">
        <v>4</v>
      </c>
      <c r="D66" s="98">
        <v>76870</v>
      </c>
      <c r="E66" s="98"/>
      <c r="F66" s="98"/>
      <c r="G66" s="98"/>
      <c r="I66" s="83"/>
      <c r="J66" s="83"/>
      <c r="L66" s="84"/>
    </row>
    <row r="67" spans="1:12" x14ac:dyDescent="0.2">
      <c r="A67" s="40" t="s">
        <v>61</v>
      </c>
      <c r="B67" s="40" t="s">
        <v>6</v>
      </c>
      <c r="C67" s="104">
        <v>4</v>
      </c>
      <c r="D67" s="98">
        <v>62790</v>
      </c>
      <c r="E67" s="98"/>
      <c r="F67" s="98"/>
      <c r="G67" s="98"/>
      <c r="I67" s="83"/>
      <c r="J67" s="83"/>
      <c r="L67" s="84"/>
    </row>
    <row r="68" spans="1:12" x14ac:dyDescent="0.2">
      <c r="A68" s="40" t="s">
        <v>950</v>
      </c>
      <c r="B68" s="40" t="s">
        <v>6</v>
      </c>
      <c r="C68" s="104">
        <v>3</v>
      </c>
      <c r="D68" s="98">
        <v>44270</v>
      </c>
      <c r="E68" s="98"/>
      <c r="F68" s="98"/>
      <c r="G68" s="98"/>
      <c r="I68" s="83"/>
      <c r="J68" s="83"/>
      <c r="L68" s="84"/>
    </row>
    <row r="69" spans="1:12" x14ac:dyDescent="0.2">
      <c r="A69" s="40" t="s">
        <v>93</v>
      </c>
      <c r="B69" s="40" t="s">
        <v>7</v>
      </c>
      <c r="C69" s="104">
        <v>4</v>
      </c>
      <c r="D69" s="98">
        <v>25885</v>
      </c>
      <c r="E69" s="98"/>
      <c r="F69" s="98"/>
      <c r="G69" s="98"/>
      <c r="I69" s="83"/>
      <c r="J69" s="83"/>
      <c r="L69" s="84"/>
    </row>
    <row r="70" spans="1:12" x14ac:dyDescent="0.2">
      <c r="A70" s="40" t="s">
        <v>951</v>
      </c>
      <c r="B70" s="40" t="s">
        <v>6</v>
      </c>
      <c r="C70" s="104">
        <v>4</v>
      </c>
      <c r="D70" s="98">
        <v>39000</v>
      </c>
      <c r="E70" s="98"/>
      <c r="F70" s="98"/>
      <c r="G70" s="98"/>
      <c r="I70" s="83"/>
      <c r="J70" s="83"/>
      <c r="L70" s="84"/>
    </row>
    <row r="71" spans="1:12" x14ac:dyDescent="0.2">
      <c r="A71" s="40" t="s">
        <v>952</v>
      </c>
      <c r="B71" s="40" t="s">
        <v>8</v>
      </c>
      <c r="C71" s="104">
        <v>3</v>
      </c>
      <c r="D71" s="98">
        <v>37612</v>
      </c>
      <c r="E71" s="98"/>
      <c r="F71" s="98"/>
      <c r="G71" s="98"/>
      <c r="I71" s="83"/>
      <c r="J71" s="83"/>
      <c r="L71" s="84"/>
    </row>
    <row r="72" spans="1:12" x14ac:dyDescent="0.2">
      <c r="A72" s="40" t="s">
        <v>198</v>
      </c>
      <c r="B72" s="40" t="s">
        <v>8</v>
      </c>
      <c r="C72" s="104">
        <v>1</v>
      </c>
      <c r="D72" s="98">
        <v>14712</v>
      </c>
      <c r="E72" s="98"/>
      <c r="F72" s="98"/>
      <c r="G72" s="98"/>
      <c r="I72" s="83"/>
      <c r="J72" s="83"/>
      <c r="L72" s="84"/>
    </row>
    <row r="73" spans="1:12" x14ac:dyDescent="0.2">
      <c r="A73" s="40" t="s">
        <v>953</v>
      </c>
      <c r="B73" s="40" t="s">
        <v>6</v>
      </c>
      <c r="C73" s="104">
        <v>5</v>
      </c>
      <c r="D73" s="98">
        <v>43110</v>
      </c>
      <c r="E73" s="98"/>
      <c r="F73" s="98"/>
      <c r="G73" s="98"/>
      <c r="I73" s="83"/>
      <c r="J73" s="83"/>
      <c r="L73" s="84"/>
    </row>
    <row r="74" spans="1:12" x14ac:dyDescent="0.2">
      <c r="A74" s="40" t="s">
        <v>67</v>
      </c>
      <c r="B74" s="40" t="s">
        <v>5</v>
      </c>
      <c r="C74" s="104">
        <v>1</v>
      </c>
      <c r="D74" s="98">
        <v>58130</v>
      </c>
      <c r="E74" s="98"/>
      <c r="F74" s="98"/>
      <c r="G74" s="98"/>
      <c r="I74" s="83"/>
      <c r="J74" s="83"/>
      <c r="L74" s="84"/>
    </row>
    <row r="75" spans="1:12" x14ac:dyDescent="0.2">
      <c r="A75" s="40" t="s">
        <v>13</v>
      </c>
      <c r="B75" s="40" t="s">
        <v>5</v>
      </c>
      <c r="C75" s="104">
        <v>1</v>
      </c>
      <c r="D75" s="98">
        <v>81930</v>
      </c>
      <c r="E75" s="98"/>
      <c r="F75" s="98"/>
      <c r="G75" s="98"/>
      <c r="I75" s="83"/>
      <c r="J75" s="83"/>
      <c r="L75" s="84"/>
    </row>
    <row r="76" spans="1:12" x14ac:dyDescent="0.2">
      <c r="A76" s="40" t="s">
        <v>145</v>
      </c>
      <c r="B76" s="40" t="s">
        <v>6</v>
      </c>
      <c r="C76" s="104">
        <v>1</v>
      </c>
      <c r="D76" s="98">
        <v>34690</v>
      </c>
      <c r="E76" s="98"/>
      <c r="F76" s="98"/>
      <c r="G76" s="98"/>
      <c r="I76" s="83"/>
      <c r="J76" s="83"/>
      <c r="L76" s="84"/>
    </row>
    <row r="77" spans="1:12" x14ac:dyDescent="0.2">
      <c r="A77" s="40" t="s">
        <v>954</v>
      </c>
      <c r="B77" s="40" t="s">
        <v>6</v>
      </c>
      <c r="C77" s="104">
        <v>5</v>
      </c>
      <c r="D77" s="98">
        <v>46110</v>
      </c>
      <c r="E77" s="98"/>
      <c r="F77" s="98"/>
      <c r="G77" s="98"/>
      <c r="I77" s="83"/>
      <c r="J77" s="83"/>
      <c r="L77" s="84"/>
    </row>
    <row r="78" spans="1:12" x14ac:dyDescent="0.2">
      <c r="A78" s="40" t="s">
        <v>955</v>
      </c>
      <c r="B78" s="40" t="s">
        <v>6</v>
      </c>
      <c r="C78" s="104">
        <v>2</v>
      </c>
      <c r="D78" s="98">
        <v>54830</v>
      </c>
      <c r="E78" s="98"/>
      <c r="F78" s="98"/>
      <c r="G78" s="98"/>
      <c r="I78" s="83"/>
      <c r="J78" s="83"/>
      <c r="L78" s="84"/>
    </row>
    <row r="79" spans="1:12" x14ac:dyDescent="0.2">
      <c r="A79" s="40" t="s">
        <v>956</v>
      </c>
      <c r="B79" s="40" t="s">
        <v>6</v>
      </c>
      <c r="C79" s="104">
        <v>5</v>
      </c>
      <c r="D79" s="98">
        <v>40680</v>
      </c>
      <c r="E79" s="98"/>
      <c r="F79" s="98"/>
      <c r="G79" s="98"/>
      <c r="I79" s="83"/>
      <c r="J79" s="83"/>
      <c r="L79" s="84"/>
    </row>
    <row r="80" spans="1:12" x14ac:dyDescent="0.2">
      <c r="A80" s="40" t="s">
        <v>957</v>
      </c>
      <c r="B80" s="40" t="s">
        <v>6</v>
      </c>
      <c r="C80" s="104">
        <v>2</v>
      </c>
      <c r="D80" s="98">
        <v>33640</v>
      </c>
      <c r="E80" s="98"/>
      <c r="F80" s="98"/>
      <c r="G80" s="98"/>
      <c r="I80" s="83"/>
      <c r="J80" s="83"/>
      <c r="L80" s="84"/>
    </row>
    <row r="81" spans="1:12" x14ac:dyDescent="0.2">
      <c r="A81" s="40" t="s">
        <v>958</v>
      </c>
      <c r="B81" s="40" t="s">
        <v>6</v>
      </c>
      <c r="C81" s="104">
        <v>4</v>
      </c>
      <c r="D81" s="98">
        <v>40940</v>
      </c>
      <c r="E81" s="98"/>
      <c r="F81" s="98"/>
      <c r="G81" s="98"/>
      <c r="I81" s="83"/>
      <c r="J81" s="83"/>
      <c r="L81" s="84"/>
    </row>
    <row r="82" spans="1:12" x14ac:dyDescent="0.2">
      <c r="A82" s="40" t="s">
        <v>959</v>
      </c>
      <c r="B82" s="40" t="s">
        <v>6</v>
      </c>
      <c r="C82" s="104">
        <v>3</v>
      </c>
      <c r="D82" s="98">
        <v>45260</v>
      </c>
      <c r="E82" s="98"/>
      <c r="F82" s="98"/>
      <c r="G82" s="98"/>
      <c r="I82" s="83"/>
      <c r="J82" s="83"/>
      <c r="L82" s="84"/>
    </row>
    <row r="83" spans="1:12" x14ac:dyDescent="0.2">
      <c r="A83" s="40" t="s">
        <v>164</v>
      </c>
      <c r="B83" s="40" t="s">
        <v>6</v>
      </c>
      <c r="C83" s="104">
        <v>1</v>
      </c>
      <c r="D83" s="98">
        <v>85880</v>
      </c>
      <c r="E83" s="98"/>
      <c r="F83" s="98"/>
      <c r="G83" s="98"/>
      <c r="I83" s="83"/>
      <c r="J83" s="83"/>
      <c r="L83" s="84"/>
    </row>
    <row r="84" spans="1:12" x14ac:dyDescent="0.2">
      <c r="A84" s="40" t="s">
        <v>960</v>
      </c>
      <c r="B84" s="40" t="s">
        <v>6</v>
      </c>
      <c r="C84" s="104">
        <v>1</v>
      </c>
      <c r="D84" s="98">
        <v>24090</v>
      </c>
      <c r="E84" s="98"/>
      <c r="F84" s="98"/>
      <c r="G84" s="98"/>
      <c r="I84" s="83"/>
      <c r="J84" s="83"/>
      <c r="L84" s="84"/>
    </row>
    <row r="85" spans="1:12" x14ac:dyDescent="0.2">
      <c r="A85" s="40" t="s">
        <v>108</v>
      </c>
      <c r="B85" s="40" t="s">
        <v>6</v>
      </c>
      <c r="C85" s="104">
        <v>1</v>
      </c>
      <c r="D85" s="98">
        <v>22410</v>
      </c>
      <c r="E85" s="98"/>
      <c r="F85" s="98"/>
      <c r="G85" s="98"/>
      <c r="I85" s="83"/>
      <c r="J85" s="83"/>
      <c r="L85" s="84"/>
    </row>
    <row r="86" spans="1:12" x14ac:dyDescent="0.2">
      <c r="A86" s="40" t="s">
        <v>73</v>
      </c>
      <c r="B86" s="40" t="s">
        <v>7</v>
      </c>
      <c r="C86" s="104">
        <v>2</v>
      </c>
      <c r="D86" s="98">
        <v>34110</v>
      </c>
      <c r="E86" s="98"/>
      <c r="F86" s="98"/>
      <c r="G86" s="98"/>
      <c r="I86" s="83"/>
      <c r="J86" s="83"/>
      <c r="L86" s="84"/>
    </row>
    <row r="87" spans="1:12" x14ac:dyDescent="0.2">
      <c r="A87" s="40" t="s">
        <v>961</v>
      </c>
      <c r="B87" s="40" t="s">
        <v>6</v>
      </c>
      <c r="C87" s="104">
        <v>3</v>
      </c>
      <c r="D87" s="98">
        <v>44620</v>
      </c>
      <c r="E87" s="98"/>
      <c r="F87" s="98"/>
      <c r="G87" s="98"/>
      <c r="I87" s="83"/>
      <c r="J87" s="83"/>
      <c r="L87" s="84"/>
    </row>
    <row r="88" spans="1:12" x14ac:dyDescent="0.2">
      <c r="A88" s="40" t="s">
        <v>962</v>
      </c>
      <c r="B88" s="40" t="s">
        <v>6</v>
      </c>
      <c r="C88" s="104">
        <v>1</v>
      </c>
      <c r="D88" s="98">
        <v>45100</v>
      </c>
      <c r="E88" s="98"/>
      <c r="F88" s="98"/>
      <c r="G88" s="98"/>
      <c r="I88" s="83"/>
      <c r="J88" s="83"/>
      <c r="L88" s="84"/>
    </row>
    <row r="89" spans="1:12" x14ac:dyDescent="0.2">
      <c r="A89" s="40" t="s">
        <v>963</v>
      </c>
      <c r="B89" s="40" t="s">
        <v>6</v>
      </c>
      <c r="C89" s="104">
        <v>1</v>
      </c>
      <c r="D89" s="98">
        <v>68910</v>
      </c>
      <c r="E89" s="98"/>
      <c r="F89" s="98"/>
      <c r="G89" s="98"/>
      <c r="I89" s="83"/>
      <c r="J89" s="83"/>
      <c r="L89" s="84"/>
    </row>
    <row r="90" spans="1:12" x14ac:dyDescent="0.2">
      <c r="A90" s="40" t="s">
        <v>964</v>
      </c>
      <c r="B90" s="40" t="s">
        <v>5</v>
      </c>
      <c r="C90" s="104">
        <v>3</v>
      </c>
      <c r="D90" s="98">
        <v>80330</v>
      </c>
      <c r="E90" s="98"/>
      <c r="F90" s="98"/>
      <c r="G90" s="98"/>
      <c r="I90" s="83"/>
      <c r="J90" s="83"/>
      <c r="L90" s="84"/>
    </row>
    <row r="91" spans="1:12" x14ac:dyDescent="0.2">
      <c r="A91" s="40" t="s">
        <v>965</v>
      </c>
      <c r="B91" s="40" t="s">
        <v>6</v>
      </c>
      <c r="C91" s="104">
        <v>1</v>
      </c>
      <c r="D91" s="98">
        <v>36630</v>
      </c>
      <c r="E91" s="98"/>
      <c r="F91" s="98"/>
      <c r="G91" s="98"/>
      <c r="I91" s="83"/>
      <c r="J91" s="83"/>
      <c r="L91" s="84"/>
    </row>
    <row r="92" spans="1:12" x14ac:dyDescent="0.2">
      <c r="A92" s="40" t="s">
        <v>235</v>
      </c>
      <c r="B92" s="40" t="s">
        <v>5</v>
      </c>
      <c r="C92" s="104">
        <v>3</v>
      </c>
      <c r="D92" s="98">
        <v>78590</v>
      </c>
      <c r="E92" s="98"/>
      <c r="F92" s="98"/>
      <c r="G92" s="98"/>
      <c r="I92" s="83"/>
      <c r="J92" s="83"/>
      <c r="L92" s="84"/>
    </row>
    <row r="93" spans="1:12" x14ac:dyDescent="0.2">
      <c r="A93" s="40" t="s">
        <v>966</v>
      </c>
      <c r="B93" s="40" t="s">
        <v>6</v>
      </c>
      <c r="C93" s="104">
        <v>5</v>
      </c>
      <c r="D93" s="98">
        <v>32100</v>
      </c>
      <c r="E93" s="98"/>
      <c r="F93" s="98"/>
      <c r="G93" s="98"/>
      <c r="I93" s="83"/>
      <c r="J93" s="83"/>
      <c r="L93" s="84"/>
    </row>
    <row r="94" spans="1:12" x14ac:dyDescent="0.2">
      <c r="A94" s="40" t="s">
        <v>232</v>
      </c>
      <c r="B94" s="40" t="s">
        <v>6</v>
      </c>
      <c r="C94" s="104">
        <v>1</v>
      </c>
      <c r="D94" s="98">
        <v>61330</v>
      </c>
      <c r="E94" s="98"/>
      <c r="F94" s="98"/>
      <c r="G94" s="98"/>
      <c r="I94" s="83"/>
      <c r="J94" s="83"/>
      <c r="L94" s="84"/>
    </row>
    <row r="95" spans="1:12" x14ac:dyDescent="0.2">
      <c r="A95" s="40" t="s">
        <v>29</v>
      </c>
      <c r="B95" s="40" t="s">
        <v>6</v>
      </c>
      <c r="C95" s="104">
        <v>3</v>
      </c>
      <c r="D95" s="98">
        <v>34780</v>
      </c>
      <c r="E95" s="98"/>
      <c r="F95" s="98"/>
      <c r="G95" s="98"/>
      <c r="I95" s="83"/>
      <c r="J95" s="83"/>
      <c r="L95" s="84"/>
    </row>
    <row r="96" spans="1:12" x14ac:dyDescent="0.2">
      <c r="A96" s="40" t="s">
        <v>236</v>
      </c>
      <c r="B96" s="40" t="s">
        <v>6</v>
      </c>
      <c r="C96" s="104">
        <v>5</v>
      </c>
      <c r="D96" s="98">
        <v>49770</v>
      </c>
      <c r="E96" s="98"/>
      <c r="F96" s="98"/>
      <c r="G96" s="98"/>
      <c r="I96" s="83"/>
      <c r="J96" s="83"/>
      <c r="L96" s="84"/>
    </row>
    <row r="97" spans="1:12" x14ac:dyDescent="0.2">
      <c r="A97" s="40" t="s">
        <v>967</v>
      </c>
      <c r="B97" s="40" t="s">
        <v>7</v>
      </c>
      <c r="C97" s="104">
        <v>4</v>
      </c>
      <c r="D97" s="98">
        <v>10520</v>
      </c>
      <c r="E97" s="98"/>
      <c r="F97" s="98"/>
      <c r="G97" s="98"/>
      <c r="I97" s="83"/>
      <c r="J97" s="83"/>
      <c r="L97" s="84"/>
    </row>
    <row r="98" spans="1:12" x14ac:dyDescent="0.2">
      <c r="A98" s="40" t="s">
        <v>968</v>
      </c>
      <c r="B98" s="40" t="s">
        <v>6</v>
      </c>
      <c r="C98" s="104">
        <v>1</v>
      </c>
      <c r="D98" s="98">
        <v>39740</v>
      </c>
      <c r="E98" s="98"/>
      <c r="F98" s="98"/>
      <c r="G98" s="98"/>
      <c r="I98" s="83"/>
      <c r="J98" s="83"/>
      <c r="L98" s="84"/>
    </row>
    <row r="99" spans="1:12" x14ac:dyDescent="0.2">
      <c r="A99" s="40" t="s">
        <v>969</v>
      </c>
      <c r="B99" s="40" t="s">
        <v>6</v>
      </c>
      <c r="C99" s="104">
        <v>5</v>
      </c>
      <c r="D99" s="98">
        <v>42020</v>
      </c>
      <c r="E99" s="98"/>
      <c r="F99" s="98"/>
      <c r="G99" s="98"/>
      <c r="I99" s="83"/>
      <c r="J99" s="83"/>
      <c r="L99" s="84"/>
    </row>
    <row r="100" spans="1:12" x14ac:dyDescent="0.2">
      <c r="A100" s="40" t="s">
        <v>248</v>
      </c>
      <c r="B100" s="40" t="s">
        <v>8</v>
      </c>
      <c r="C100" s="104">
        <v>4</v>
      </c>
      <c r="D100" s="98">
        <v>33508</v>
      </c>
      <c r="E100" s="98"/>
      <c r="F100" s="98"/>
      <c r="G100" s="98"/>
      <c r="I100" s="83"/>
      <c r="J100" s="83"/>
      <c r="L100" s="84"/>
    </row>
    <row r="101" spans="1:12" x14ac:dyDescent="0.2">
      <c r="A101" s="40" t="s">
        <v>970</v>
      </c>
      <c r="B101" s="40" t="s">
        <v>6</v>
      </c>
      <c r="C101" s="104">
        <v>1</v>
      </c>
      <c r="D101" s="98">
        <v>71730</v>
      </c>
      <c r="E101" s="98"/>
      <c r="F101" s="98"/>
      <c r="G101" s="98"/>
      <c r="I101" s="83"/>
      <c r="J101" s="83"/>
      <c r="L101" s="84"/>
    </row>
    <row r="102" spans="1:12" x14ac:dyDescent="0.2">
      <c r="A102" s="40" t="s">
        <v>971</v>
      </c>
      <c r="B102" s="40" t="s">
        <v>7</v>
      </c>
      <c r="C102" s="104">
        <v>5</v>
      </c>
      <c r="D102" s="98">
        <v>49080</v>
      </c>
      <c r="E102" s="98"/>
      <c r="F102" s="98"/>
      <c r="G102" s="98"/>
      <c r="I102" s="83"/>
      <c r="J102" s="83"/>
      <c r="L102" s="84"/>
    </row>
    <row r="103" spans="1:12" x14ac:dyDescent="0.2">
      <c r="A103" s="40" t="s">
        <v>181</v>
      </c>
      <c r="B103" s="40" t="s">
        <v>5</v>
      </c>
      <c r="C103" s="104">
        <v>1</v>
      </c>
      <c r="D103" s="98">
        <v>60040</v>
      </c>
      <c r="E103" s="98"/>
      <c r="F103" s="98"/>
      <c r="G103" s="98"/>
      <c r="I103" s="83"/>
      <c r="J103" s="83"/>
      <c r="L103" s="84"/>
    </row>
    <row r="104" spans="1:12" x14ac:dyDescent="0.2">
      <c r="A104" s="40" t="s">
        <v>972</v>
      </c>
      <c r="B104" s="40" t="s">
        <v>5</v>
      </c>
      <c r="C104" s="104">
        <v>5</v>
      </c>
      <c r="D104" s="98">
        <v>66710</v>
      </c>
      <c r="E104" s="98"/>
      <c r="F104" s="98"/>
      <c r="G104" s="98"/>
      <c r="I104" s="83"/>
      <c r="J104" s="83"/>
      <c r="L104" s="84"/>
    </row>
    <row r="105" spans="1:12" x14ac:dyDescent="0.2">
      <c r="A105" s="40" t="s">
        <v>973</v>
      </c>
      <c r="B105" s="40" t="s">
        <v>5</v>
      </c>
      <c r="C105" s="104">
        <v>4</v>
      </c>
      <c r="D105" s="98">
        <v>54190</v>
      </c>
      <c r="E105" s="98"/>
      <c r="F105" s="98"/>
      <c r="G105" s="98"/>
      <c r="I105" s="83"/>
      <c r="J105" s="83"/>
      <c r="L105" s="84"/>
    </row>
    <row r="106" spans="1:12" x14ac:dyDescent="0.2">
      <c r="A106" s="40" t="s">
        <v>974</v>
      </c>
      <c r="B106" s="40" t="s">
        <v>6</v>
      </c>
      <c r="C106" s="104">
        <v>2</v>
      </c>
      <c r="D106" s="98">
        <v>49350</v>
      </c>
      <c r="E106" s="98"/>
      <c r="F106" s="98"/>
      <c r="G106" s="98"/>
      <c r="I106" s="83"/>
      <c r="J106" s="83"/>
      <c r="L106" s="84"/>
    </row>
    <row r="107" spans="1:12" x14ac:dyDescent="0.2">
      <c r="A107" s="40" t="s">
        <v>127</v>
      </c>
      <c r="B107" s="40" t="s">
        <v>7</v>
      </c>
      <c r="C107" s="104">
        <v>1</v>
      </c>
      <c r="D107" s="98">
        <v>45565</v>
      </c>
      <c r="E107" s="98"/>
      <c r="F107" s="98"/>
      <c r="G107" s="98"/>
      <c r="I107" s="83"/>
      <c r="J107" s="83"/>
      <c r="L107" s="84"/>
    </row>
    <row r="108" spans="1:12" x14ac:dyDescent="0.2">
      <c r="A108" s="40" t="s">
        <v>63</v>
      </c>
      <c r="B108" s="40" t="s">
        <v>5</v>
      </c>
      <c r="C108" s="104">
        <v>4</v>
      </c>
      <c r="D108" s="98">
        <v>69410</v>
      </c>
      <c r="E108" s="98"/>
      <c r="F108" s="98"/>
      <c r="G108" s="98"/>
      <c r="I108" s="83"/>
      <c r="J108" s="83"/>
      <c r="L108" s="84"/>
    </row>
    <row r="109" spans="1:12" x14ac:dyDescent="0.2">
      <c r="A109" s="40" t="s">
        <v>76</v>
      </c>
      <c r="B109" s="40" t="s">
        <v>6</v>
      </c>
      <c r="C109" s="104">
        <v>5</v>
      </c>
      <c r="D109" s="98">
        <v>89140</v>
      </c>
      <c r="E109" s="98"/>
      <c r="F109" s="98"/>
      <c r="G109" s="98"/>
      <c r="I109" s="83"/>
      <c r="J109" s="83"/>
      <c r="L109" s="84"/>
    </row>
    <row r="110" spans="1:12" x14ac:dyDescent="0.2">
      <c r="A110" s="40" t="s">
        <v>975</v>
      </c>
      <c r="B110" s="40" t="s">
        <v>7</v>
      </c>
      <c r="C110" s="104">
        <v>1</v>
      </c>
      <c r="D110" s="98">
        <v>39530</v>
      </c>
      <c r="E110" s="98"/>
      <c r="F110" s="98"/>
      <c r="G110" s="98"/>
      <c r="I110" s="83"/>
      <c r="J110" s="83"/>
      <c r="L110" s="84"/>
    </row>
    <row r="111" spans="1:12" x14ac:dyDescent="0.2">
      <c r="A111" s="40" t="s">
        <v>976</v>
      </c>
      <c r="B111" s="40" t="s">
        <v>6</v>
      </c>
      <c r="C111" s="104">
        <v>3</v>
      </c>
      <c r="D111" s="98">
        <v>71030</v>
      </c>
      <c r="E111" s="98"/>
      <c r="F111" s="98"/>
      <c r="G111" s="98"/>
      <c r="I111" s="83"/>
      <c r="J111" s="83"/>
      <c r="L111" s="84"/>
    </row>
    <row r="112" spans="1:12" x14ac:dyDescent="0.2">
      <c r="A112" s="40" t="s">
        <v>977</v>
      </c>
      <c r="B112" s="40" t="s">
        <v>6</v>
      </c>
      <c r="C112" s="104">
        <v>1</v>
      </c>
      <c r="D112" s="98">
        <v>70480</v>
      </c>
      <c r="E112" s="98"/>
      <c r="F112" s="98"/>
      <c r="G112" s="98"/>
      <c r="I112" s="83"/>
      <c r="J112" s="83"/>
      <c r="L112" s="84"/>
    </row>
    <row r="113" spans="1:12" x14ac:dyDescent="0.2">
      <c r="A113" s="40" t="s">
        <v>151</v>
      </c>
      <c r="B113" s="40" t="s">
        <v>5</v>
      </c>
      <c r="C113" s="104">
        <v>1</v>
      </c>
      <c r="D113" s="98">
        <v>31270</v>
      </c>
      <c r="E113" s="98"/>
      <c r="F113" s="98"/>
      <c r="G113" s="98"/>
      <c r="I113" s="83"/>
      <c r="J113" s="83"/>
      <c r="L113" s="84"/>
    </row>
    <row r="114" spans="1:12" x14ac:dyDescent="0.2">
      <c r="A114" s="40" t="s">
        <v>74</v>
      </c>
      <c r="B114" s="40" t="s">
        <v>5</v>
      </c>
      <c r="C114" s="104">
        <v>4</v>
      </c>
      <c r="D114" s="98">
        <v>61370</v>
      </c>
      <c r="E114" s="98"/>
      <c r="F114" s="98"/>
      <c r="G114" s="98"/>
      <c r="I114" s="83"/>
      <c r="J114" s="83"/>
      <c r="L114" s="84"/>
    </row>
    <row r="115" spans="1:12" x14ac:dyDescent="0.2">
      <c r="A115" s="40" t="s">
        <v>978</v>
      </c>
      <c r="B115" s="40" t="s">
        <v>5</v>
      </c>
      <c r="C115" s="104">
        <v>2</v>
      </c>
      <c r="D115" s="98">
        <v>57500</v>
      </c>
      <c r="E115" s="98"/>
      <c r="F115" s="98"/>
      <c r="G115" s="98"/>
      <c r="I115" s="83"/>
      <c r="J115" s="83"/>
      <c r="L115" s="84"/>
    </row>
    <row r="116" spans="1:12" x14ac:dyDescent="0.2">
      <c r="A116" s="40" t="s">
        <v>979</v>
      </c>
      <c r="B116" s="40" t="s">
        <v>7</v>
      </c>
      <c r="C116" s="104">
        <v>3</v>
      </c>
      <c r="D116" s="98">
        <v>49355</v>
      </c>
      <c r="E116" s="98"/>
      <c r="F116" s="98"/>
      <c r="G116" s="98"/>
      <c r="I116" s="83"/>
      <c r="J116" s="83"/>
      <c r="L116" s="84"/>
    </row>
    <row r="117" spans="1:12" x14ac:dyDescent="0.2">
      <c r="A117" s="40" t="s">
        <v>980</v>
      </c>
      <c r="B117" s="40" t="s">
        <v>5</v>
      </c>
      <c r="C117" s="104">
        <v>3</v>
      </c>
      <c r="D117" s="98">
        <v>29000</v>
      </c>
      <c r="E117" s="98"/>
      <c r="F117" s="98"/>
      <c r="G117" s="98"/>
      <c r="I117" s="83"/>
      <c r="J117" s="83"/>
      <c r="L117" s="84"/>
    </row>
    <row r="118" spans="1:12" x14ac:dyDescent="0.2">
      <c r="A118" s="40" t="s">
        <v>981</v>
      </c>
      <c r="B118" s="40" t="s">
        <v>6</v>
      </c>
      <c r="C118" s="104">
        <v>4</v>
      </c>
      <c r="D118" s="98">
        <v>61150</v>
      </c>
      <c r="E118" s="98"/>
      <c r="F118" s="98"/>
      <c r="G118" s="98"/>
      <c r="I118" s="83"/>
      <c r="J118" s="83"/>
      <c r="L118" s="84"/>
    </row>
    <row r="119" spans="1:12" x14ac:dyDescent="0.2">
      <c r="A119" s="40" t="s">
        <v>982</v>
      </c>
      <c r="B119" s="40" t="s">
        <v>6</v>
      </c>
      <c r="C119" s="104">
        <v>5</v>
      </c>
      <c r="D119" s="98">
        <v>63080</v>
      </c>
      <c r="E119" s="98"/>
      <c r="F119" s="98"/>
      <c r="G119" s="98"/>
      <c r="I119" s="83"/>
      <c r="J119" s="83"/>
      <c r="L119" s="84"/>
    </row>
    <row r="120" spans="1:12" x14ac:dyDescent="0.2">
      <c r="A120" s="40" t="s">
        <v>983</v>
      </c>
      <c r="B120" s="40" t="s">
        <v>6</v>
      </c>
      <c r="C120" s="104">
        <v>1</v>
      </c>
      <c r="D120" s="98">
        <v>64780</v>
      </c>
      <c r="E120" s="98"/>
      <c r="F120" s="98"/>
      <c r="G120" s="98"/>
      <c r="I120" s="83"/>
      <c r="J120" s="83"/>
      <c r="L120" s="84"/>
    </row>
    <row r="121" spans="1:12" x14ac:dyDescent="0.2">
      <c r="A121" s="40" t="s">
        <v>194</v>
      </c>
      <c r="B121" s="40" t="s">
        <v>7</v>
      </c>
      <c r="C121" s="104">
        <v>5</v>
      </c>
      <c r="D121" s="98">
        <v>32900</v>
      </c>
      <c r="E121" s="98"/>
      <c r="F121" s="98"/>
      <c r="G121" s="98"/>
      <c r="I121" s="83"/>
      <c r="J121" s="83"/>
      <c r="L121" s="84"/>
    </row>
    <row r="122" spans="1:12" x14ac:dyDescent="0.2">
      <c r="A122" s="40" t="s">
        <v>984</v>
      </c>
      <c r="B122" s="40" t="s">
        <v>6</v>
      </c>
      <c r="C122" s="104">
        <v>4</v>
      </c>
      <c r="D122" s="98">
        <v>35300</v>
      </c>
      <c r="E122" s="98"/>
      <c r="F122" s="98"/>
      <c r="G122" s="98"/>
      <c r="I122" s="83"/>
      <c r="J122" s="83"/>
      <c r="L122" s="84"/>
    </row>
    <row r="123" spans="1:12" x14ac:dyDescent="0.2">
      <c r="A123" s="40" t="s">
        <v>985</v>
      </c>
      <c r="B123" s="40" t="s">
        <v>6</v>
      </c>
      <c r="C123" s="104">
        <v>5</v>
      </c>
      <c r="D123" s="98">
        <v>56870</v>
      </c>
      <c r="E123" s="98"/>
      <c r="F123" s="98"/>
      <c r="G123" s="98"/>
      <c r="I123" s="83"/>
      <c r="J123" s="83"/>
      <c r="L123" s="84"/>
    </row>
    <row r="124" spans="1:12" x14ac:dyDescent="0.2">
      <c r="A124" s="40" t="s">
        <v>238</v>
      </c>
      <c r="B124" s="40" t="s">
        <v>6</v>
      </c>
      <c r="C124" s="104">
        <v>3</v>
      </c>
      <c r="D124" s="98">
        <v>79380</v>
      </c>
      <c r="E124" s="98"/>
      <c r="F124" s="98"/>
      <c r="G124" s="98"/>
      <c r="I124" s="83"/>
      <c r="J124" s="83"/>
      <c r="L124" s="84"/>
    </row>
    <row r="125" spans="1:12" x14ac:dyDescent="0.2">
      <c r="A125" s="40" t="s">
        <v>986</v>
      </c>
      <c r="B125" s="40" t="s">
        <v>7</v>
      </c>
      <c r="C125" s="104">
        <v>4</v>
      </c>
      <c r="D125" s="98">
        <v>46710</v>
      </c>
      <c r="E125" s="98"/>
      <c r="F125" s="98"/>
      <c r="G125" s="98"/>
      <c r="I125" s="83"/>
      <c r="J125" s="83"/>
      <c r="L125" s="84"/>
    </row>
    <row r="126" spans="1:12" x14ac:dyDescent="0.2">
      <c r="A126" s="40" t="s">
        <v>72</v>
      </c>
      <c r="B126" s="40" t="s">
        <v>7</v>
      </c>
      <c r="C126" s="104">
        <v>4</v>
      </c>
      <c r="D126" s="98">
        <v>21670</v>
      </c>
      <c r="E126" s="98"/>
      <c r="F126" s="98"/>
      <c r="G126" s="98"/>
      <c r="I126" s="83"/>
      <c r="J126" s="83"/>
      <c r="L126" s="84"/>
    </row>
    <row r="127" spans="1:12" x14ac:dyDescent="0.2">
      <c r="A127" s="40" t="s">
        <v>987</v>
      </c>
      <c r="B127" s="40" t="s">
        <v>6</v>
      </c>
      <c r="C127" s="104">
        <v>5</v>
      </c>
      <c r="D127" s="98">
        <v>61330</v>
      </c>
      <c r="E127" s="98"/>
      <c r="F127" s="98"/>
      <c r="G127" s="98"/>
      <c r="I127" s="83"/>
      <c r="J127" s="83"/>
      <c r="L127" s="84"/>
    </row>
    <row r="128" spans="1:12" x14ac:dyDescent="0.2">
      <c r="A128" s="40" t="s">
        <v>41</v>
      </c>
      <c r="B128" s="40" t="s">
        <v>6</v>
      </c>
      <c r="C128" s="104">
        <v>4</v>
      </c>
      <c r="D128" s="98">
        <v>30350</v>
      </c>
      <c r="E128" s="98"/>
      <c r="F128" s="98"/>
      <c r="G128" s="98"/>
      <c r="I128" s="83"/>
      <c r="J128" s="83"/>
      <c r="L128" s="84"/>
    </row>
    <row r="129" spans="1:12" x14ac:dyDescent="0.2">
      <c r="A129" s="40" t="s">
        <v>988</v>
      </c>
      <c r="B129" s="40" t="s">
        <v>7</v>
      </c>
      <c r="C129" s="104">
        <v>2</v>
      </c>
      <c r="D129" s="98">
        <v>15910</v>
      </c>
      <c r="E129" s="98"/>
      <c r="F129" s="98"/>
      <c r="G129" s="98"/>
      <c r="I129" s="83"/>
      <c r="J129" s="83"/>
      <c r="L129" s="84"/>
    </row>
    <row r="130" spans="1:12" x14ac:dyDescent="0.2">
      <c r="A130" s="40" t="s">
        <v>989</v>
      </c>
      <c r="B130" s="40" t="s">
        <v>6</v>
      </c>
      <c r="C130" s="104">
        <v>2</v>
      </c>
      <c r="D130" s="98">
        <v>82120</v>
      </c>
      <c r="E130" s="98"/>
      <c r="F130" s="98"/>
      <c r="G130" s="98"/>
      <c r="I130" s="83"/>
      <c r="J130" s="83"/>
      <c r="L130" s="84"/>
    </row>
    <row r="131" spans="1:12" x14ac:dyDescent="0.2">
      <c r="A131" s="40" t="s">
        <v>990</v>
      </c>
      <c r="B131" s="40" t="s">
        <v>8</v>
      </c>
      <c r="C131" s="104">
        <v>3</v>
      </c>
      <c r="D131" s="98">
        <v>33512</v>
      </c>
      <c r="E131" s="98"/>
      <c r="F131" s="98"/>
      <c r="G131" s="98"/>
      <c r="I131" s="83"/>
      <c r="J131" s="83"/>
      <c r="L131" s="84"/>
    </row>
    <row r="132" spans="1:12" x14ac:dyDescent="0.2">
      <c r="A132" s="40" t="s">
        <v>991</v>
      </c>
      <c r="B132" s="40" t="s">
        <v>5</v>
      </c>
      <c r="C132" s="104">
        <v>4</v>
      </c>
      <c r="D132" s="98">
        <v>73990</v>
      </c>
      <c r="E132" s="98"/>
      <c r="F132" s="98"/>
      <c r="G132" s="98"/>
      <c r="I132" s="83"/>
      <c r="J132" s="83"/>
      <c r="L132" s="84"/>
    </row>
    <row r="133" spans="1:12" x14ac:dyDescent="0.2">
      <c r="A133" s="40" t="s">
        <v>892</v>
      </c>
      <c r="B133" s="40" t="s">
        <v>6</v>
      </c>
      <c r="C133" s="104">
        <v>1</v>
      </c>
      <c r="D133" s="98">
        <v>54270</v>
      </c>
      <c r="E133" s="98"/>
      <c r="F133" s="98"/>
      <c r="G133" s="98"/>
      <c r="I133" s="83"/>
      <c r="J133" s="83"/>
      <c r="L133" s="84"/>
    </row>
    <row r="134" spans="1:12" x14ac:dyDescent="0.2">
      <c r="A134" s="40" t="s">
        <v>47</v>
      </c>
      <c r="B134" s="40" t="s">
        <v>6</v>
      </c>
      <c r="C134" s="104">
        <v>5</v>
      </c>
      <c r="D134" s="98">
        <v>63780</v>
      </c>
      <c r="E134" s="98"/>
      <c r="F134" s="98"/>
      <c r="G134" s="98"/>
      <c r="I134" s="83"/>
      <c r="J134" s="83"/>
      <c r="L134" s="84"/>
    </row>
    <row r="135" spans="1:12" x14ac:dyDescent="0.2">
      <c r="A135" s="40" t="s">
        <v>992</v>
      </c>
      <c r="B135" s="40" t="s">
        <v>6</v>
      </c>
      <c r="C135" s="104">
        <v>1</v>
      </c>
      <c r="D135" s="98">
        <v>69080</v>
      </c>
      <c r="E135" s="98"/>
      <c r="F135" s="98"/>
      <c r="G135" s="98"/>
      <c r="I135" s="83"/>
      <c r="J135" s="83"/>
      <c r="L135" s="84"/>
    </row>
    <row r="136" spans="1:12" x14ac:dyDescent="0.2">
      <c r="A136" s="40" t="s">
        <v>993</v>
      </c>
      <c r="B136" s="40" t="s">
        <v>5</v>
      </c>
      <c r="C136" s="104">
        <v>4</v>
      </c>
      <c r="D136" s="98">
        <v>33120</v>
      </c>
      <c r="E136" s="98"/>
      <c r="F136" s="98"/>
      <c r="G136" s="98"/>
      <c r="I136" s="83"/>
      <c r="J136" s="83"/>
      <c r="L136" s="84"/>
    </row>
    <row r="137" spans="1:12" x14ac:dyDescent="0.2">
      <c r="A137" s="40" t="s">
        <v>114</v>
      </c>
      <c r="B137" s="40" t="s">
        <v>8</v>
      </c>
      <c r="C137" s="104">
        <v>5</v>
      </c>
      <c r="D137" s="98">
        <v>33232</v>
      </c>
      <c r="E137" s="98"/>
      <c r="F137" s="98"/>
      <c r="G137" s="98"/>
      <c r="I137" s="83"/>
      <c r="J137" s="83"/>
      <c r="L137" s="84"/>
    </row>
    <row r="138" spans="1:12" x14ac:dyDescent="0.2">
      <c r="A138" s="40" t="s">
        <v>994</v>
      </c>
      <c r="B138" s="40" t="s">
        <v>6</v>
      </c>
      <c r="C138" s="104">
        <v>1</v>
      </c>
      <c r="D138" s="98">
        <v>71120</v>
      </c>
      <c r="E138" s="98"/>
      <c r="F138" s="98"/>
      <c r="G138" s="98"/>
      <c r="I138" s="83"/>
      <c r="J138" s="83"/>
      <c r="L138" s="84"/>
    </row>
    <row r="139" spans="1:12" x14ac:dyDescent="0.2">
      <c r="A139" s="40" t="s">
        <v>995</v>
      </c>
      <c r="B139" s="40" t="s">
        <v>6</v>
      </c>
      <c r="C139" s="104">
        <v>1</v>
      </c>
      <c r="D139" s="98">
        <v>22870</v>
      </c>
      <c r="E139" s="98"/>
      <c r="F139" s="98"/>
      <c r="G139" s="98"/>
      <c r="I139" s="83"/>
      <c r="J139" s="83"/>
      <c r="L139" s="84"/>
    </row>
    <row r="140" spans="1:12" x14ac:dyDescent="0.2">
      <c r="A140" s="40" t="s">
        <v>99</v>
      </c>
      <c r="B140" s="40" t="s">
        <v>7</v>
      </c>
      <c r="C140" s="104">
        <v>4</v>
      </c>
      <c r="D140" s="98">
        <v>31255</v>
      </c>
      <c r="E140" s="98"/>
      <c r="F140" s="98"/>
      <c r="G140" s="98"/>
      <c r="I140" s="83"/>
      <c r="J140" s="83"/>
      <c r="L140" s="84"/>
    </row>
    <row r="141" spans="1:12" x14ac:dyDescent="0.2">
      <c r="A141" s="40" t="s">
        <v>996</v>
      </c>
      <c r="B141" s="40" t="s">
        <v>7</v>
      </c>
      <c r="C141" s="104">
        <v>2</v>
      </c>
      <c r="D141" s="98">
        <v>13800</v>
      </c>
      <c r="E141" s="98"/>
      <c r="F141" s="98"/>
      <c r="G141" s="98"/>
      <c r="I141" s="83"/>
      <c r="J141" s="83"/>
      <c r="L141" s="84"/>
    </row>
    <row r="142" spans="1:12" x14ac:dyDescent="0.2">
      <c r="A142" s="40" t="s">
        <v>997</v>
      </c>
      <c r="B142" s="40" t="s">
        <v>5</v>
      </c>
      <c r="C142" s="104">
        <v>1</v>
      </c>
      <c r="D142" s="98">
        <v>75550</v>
      </c>
      <c r="E142" s="98"/>
      <c r="F142" s="98"/>
      <c r="G142" s="98"/>
      <c r="I142" s="83"/>
      <c r="J142" s="83"/>
      <c r="L142" s="84"/>
    </row>
    <row r="143" spans="1:12" x14ac:dyDescent="0.2">
      <c r="A143" s="40" t="s">
        <v>96</v>
      </c>
      <c r="B143" s="40" t="s">
        <v>6</v>
      </c>
      <c r="C143" s="104">
        <v>1</v>
      </c>
      <c r="D143" s="98">
        <v>30920</v>
      </c>
      <c r="E143" s="98"/>
      <c r="F143" s="98"/>
      <c r="G143" s="98"/>
      <c r="I143" s="83"/>
      <c r="J143" s="83"/>
      <c r="L143" s="84"/>
    </row>
    <row r="144" spans="1:12" x14ac:dyDescent="0.2">
      <c r="A144" s="40" t="s">
        <v>998</v>
      </c>
      <c r="B144" s="40" t="s">
        <v>7</v>
      </c>
      <c r="C144" s="104">
        <v>1</v>
      </c>
      <c r="D144" s="98">
        <v>49545</v>
      </c>
      <c r="E144" s="98"/>
      <c r="F144" s="98"/>
      <c r="G144" s="98"/>
      <c r="I144" s="83"/>
      <c r="J144" s="83"/>
      <c r="L144" s="84"/>
    </row>
    <row r="145" spans="1:12" x14ac:dyDescent="0.2">
      <c r="A145" s="40" t="s">
        <v>999</v>
      </c>
      <c r="B145" s="40" t="s">
        <v>6</v>
      </c>
      <c r="C145" s="104">
        <v>4</v>
      </c>
      <c r="D145" s="98">
        <v>24790</v>
      </c>
      <c r="E145" s="98"/>
      <c r="F145" s="98"/>
      <c r="G145" s="98"/>
      <c r="I145" s="83"/>
      <c r="J145" s="83"/>
      <c r="L145" s="84"/>
    </row>
    <row r="146" spans="1:12" x14ac:dyDescent="0.2">
      <c r="A146" s="40" t="s">
        <v>1000</v>
      </c>
      <c r="B146" s="40" t="s">
        <v>5</v>
      </c>
      <c r="C146" s="104">
        <v>1</v>
      </c>
      <c r="D146" s="98">
        <v>25120</v>
      </c>
      <c r="E146" s="98"/>
      <c r="F146" s="98"/>
      <c r="G146" s="98"/>
      <c r="I146" s="83"/>
      <c r="J146" s="83"/>
      <c r="L146" s="84"/>
    </row>
    <row r="147" spans="1:12" x14ac:dyDescent="0.2">
      <c r="A147" s="40" t="s">
        <v>84</v>
      </c>
      <c r="B147" s="40" t="s">
        <v>5</v>
      </c>
      <c r="C147" s="104">
        <v>1</v>
      </c>
      <c r="D147" s="98">
        <v>63850</v>
      </c>
      <c r="E147" s="98"/>
      <c r="F147" s="98"/>
      <c r="G147" s="98"/>
      <c r="I147" s="83"/>
      <c r="J147" s="83"/>
      <c r="L147" s="84"/>
    </row>
    <row r="148" spans="1:12" x14ac:dyDescent="0.2">
      <c r="A148" s="40" t="s">
        <v>153</v>
      </c>
      <c r="B148" s="40" t="s">
        <v>5</v>
      </c>
      <c r="C148" s="104">
        <v>1</v>
      </c>
      <c r="D148" s="98">
        <v>28270</v>
      </c>
      <c r="E148" s="98"/>
      <c r="F148" s="98"/>
      <c r="G148" s="98"/>
      <c r="I148" s="83"/>
      <c r="J148" s="83"/>
      <c r="L148" s="84"/>
    </row>
    <row r="149" spans="1:12" x14ac:dyDescent="0.2">
      <c r="A149" s="40" t="s">
        <v>1001</v>
      </c>
      <c r="B149" s="40" t="s">
        <v>6</v>
      </c>
      <c r="C149" s="104">
        <v>1</v>
      </c>
      <c r="D149" s="98">
        <v>70760</v>
      </c>
      <c r="E149" s="98"/>
      <c r="F149" s="98"/>
      <c r="G149" s="98"/>
      <c r="I149" s="83"/>
      <c r="J149" s="83"/>
      <c r="L149" s="84"/>
    </row>
    <row r="150" spans="1:12" x14ac:dyDescent="0.2">
      <c r="A150" s="40" t="s">
        <v>1002</v>
      </c>
      <c r="B150" s="40" t="s">
        <v>8</v>
      </c>
      <c r="C150" s="104">
        <v>3</v>
      </c>
      <c r="D150" s="98">
        <v>28768</v>
      </c>
      <c r="E150" s="98"/>
      <c r="F150" s="98"/>
      <c r="G150" s="98"/>
      <c r="I150" s="83"/>
      <c r="J150" s="83"/>
      <c r="L150" s="84"/>
    </row>
    <row r="151" spans="1:12" x14ac:dyDescent="0.2">
      <c r="A151" s="40" t="s">
        <v>1003</v>
      </c>
      <c r="B151" s="40" t="s">
        <v>5</v>
      </c>
      <c r="C151" s="104">
        <v>1</v>
      </c>
      <c r="D151" s="98">
        <v>45105</v>
      </c>
      <c r="E151" s="98"/>
      <c r="F151" s="98"/>
      <c r="G151" s="98"/>
      <c r="I151" s="83"/>
      <c r="J151" s="83"/>
      <c r="L151" s="84"/>
    </row>
    <row r="152" spans="1:12" x14ac:dyDescent="0.2">
      <c r="A152" s="40" t="s">
        <v>1004</v>
      </c>
      <c r="B152" s="40" t="s">
        <v>8</v>
      </c>
      <c r="C152" s="104">
        <v>4</v>
      </c>
      <c r="D152" s="98">
        <v>37016</v>
      </c>
      <c r="E152" s="98"/>
      <c r="F152" s="98"/>
      <c r="G152" s="98"/>
      <c r="I152" s="83"/>
      <c r="J152" s="83"/>
      <c r="L152" s="84"/>
    </row>
    <row r="153" spans="1:12" x14ac:dyDescent="0.2">
      <c r="A153" s="40" t="s">
        <v>59</v>
      </c>
      <c r="B153" s="40" t="s">
        <v>6</v>
      </c>
      <c r="C153" s="104">
        <v>2</v>
      </c>
      <c r="D153" s="98">
        <v>34480</v>
      </c>
      <c r="E153" s="98"/>
      <c r="F153" s="98"/>
      <c r="G153" s="98"/>
      <c r="I153" s="83"/>
      <c r="J153" s="83"/>
      <c r="L153" s="84"/>
    </row>
    <row r="154" spans="1:12" x14ac:dyDescent="0.2">
      <c r="A154" s="40" t="s">
        <v>1005</v>
      </c>
      <c r="B154" s="40" t="s">
        <v>6</v>
      </c>
      <c r="C154" s="104">
        <v>5</v>
      </c>
      <c r="D154" s="98">
        <v>73830</v>
      </c>
      <c r="E154" s="98"/>
      <c r="F154" s="98"/>
      <c r="G154" s="98"/>
      <c r="I154" s="83"/>
      <c r="J154" s="83"/>
      <c r="L154" s="84"/>
    </row>
    <row r="155" spans="1:12" x14ac:dyDescent="0.2">
      <c r="A155" s="40" t="s">
        <v>112</v>
      </c>
      <c r="B155" s="40" t="s">
        <v>7</v>
      </c>
      <c r="C155" s="104">
        <v>1</v>
      </c>
      <c r="D155" s="98">
        <v>15260</v>
      </c>
      <c r="E155" s="98"/>
      <c r="F155" s="98"/>
      <c r="G155" s="98"/>
      <c r="I155" s="83"/>
      <c r="J155" s="83"/>
      <c r="L155" s="84"/>
    </row>
    <row r="156" spans="1:12" x14ac:dyDescent="0.2">
      <c r="A156" s="40" t="s">
        <v>1006</v>
      </c>
      <c r="B156" s="40" t="s">
        <v>5</v>
      </c>
      <c r="C156" s="104">
        <v>5</v>
      </c>
      <c r="D156" s="98">
        <v>40560</v>
      </c>
      <c r="E156" s="98"/>
      <c r="F156" s="98"/>
      <c r="G156" s="98"/>
      <c r="I156" s="83"/>
      <c r="J156" s="83"/>
      <c r="L156" s="84"/>
    </row>
    <row r="157" spans="1:12" x14ac:dyDescent="0.2">
      <c r="A157" s="40" t="s">
        <v>11</v>
      </c>
      <c r="B157" s="40" t="s">
        <v>6</v>
      </c>
      <c r="C157" s="104">
        <v>3</v>
      </c>
      <c r="D157" s="98">
        <v>63190</v>
      </c>
      <c r="E157" s="98"/>
      <c r="F157" s="98"/>
      <c r="G157" s="98"/>
      <c r="I157" s="83"/>
      <c r="J157" s="83"/>
      <c r="L157" s="84"/>
    </row>
    <row r="158" spans="1:12" x14ac:dyDescent="0.2">
      <c r="A158" s="40" t="s">
        <v>85</v>
      </c>
      <c r="B158" s="40" t="s">
        <v>6</v>
      </c>
      <c r="C158" s="104">
        <v>5</v>
      </c>
      <c r="D158" s="98">
        <v>53900</v>
      </c>
      <c r="E158" s="98"/>
      <c r="F158" s="98"/>
      <c r="G158" s="98"/>
      <c r="I158" s="83"/>
      <c r="J158" s="83"/>
      <c r="L158" s="84"/>
    </row>
    <row r="159" spans="1:12" x14ac:dyDescent="0.2">
      <c r="A159" s="40" t="s">
        <v>150</v>
      </c>
      <c r="B159" s="40" t="s">
        <v>6</v>
      </c>
      <c r="C159" s="104">
        <v>1</v>
      </c>
      <c r="D159" s="98">
        <v>58410</v>
      </c>
      <c r="E159" s="98"/>
      <c r="F159" s="98"/>
      <c r="G159" s="98"/>
      <c r="I159" s="83"/>
      <c r="J159" s="83"/>
      <c r="L159" s="84"/>
    </row>
    <row r="160" spans="1:12" x14ac:dyDescent="0.2">
      <c r="A160" s="40" t="s">
        <v>119</v>
      </c>
      <c r="B160" s="40" t="s">
        <v>5</v>
      </c>
      <c r="C160" s="104">
        <v>2</v>
      </c>
      <c r="D160" s="98">
        <v>57680</v>
      </c>
      <c r="E160" s="98"/>
      <c r="F160" s="98"/>
      <c r="G160" s="98"/>
      <c r="I160" s="83"/>
      <c r="J160" s="83"/>
      <c r="L160" s="84"/>
    </row>
    <row r="161" spans="1:12" x14ac:dyDescent="0.2">
      <c r="A161" s="40" t="s">
        <v>1007</v>
      </c>
      <c r="B161" s="40" t="s">
        <v>6</v>
      </c>
      <c r="C161" s="104">
        <v>3</v>
      </c>
      <c r="D161" s="98">
        <v>41380</v>
      </c>
      <c r="E161" s="98"/>
      <c r="F161" s="98"/>
      <c r="G161" s="98"/>
      <c r="I161" s="83"/>
      <c r="J161" s="83"/>
      <c r="L161" s="84"/>
    </row>
    <row r="162" spans="1:12" x14ac:dyDescent="0.2">
      <c r="A162" s="40" t="s">
        <v>1008</v>
      </c>
      <c r="B162" s="40" t="s">
        <v>6</v>
      </c>
      <c r="C162" s="104">
        <v>4</v>
      </c>
      <c r="D162" s="98">
        <v>32120</v>
      </c>
      <c r="E162" s="98"/>
      <c r="F162" s="98"/>
      <c r="G162" s="98"/>
      <c r="I162" s="83"/>
      <c r="J162" s="83"/>
      <c r="L162" s="84"/>
    </row>
    <row r="163" spans="1:12" x14ac:dyDescent="0.2">
      <c r="A163" s="40" t="s">
        <v>137</v>
      </c>
      <c r="B163" s="40" t="s">
        <v>8</v>
      </c>
      <c r="C163" s="104">
        <v>2</v>
      </c>
      <c r="D163" s="98">
        <v>30468</v>
      </c>
      <c r="E163" s="98"/>
      <c r="F163" s="98"/>
      <c r="G163" s="98"/>
      <c r="I163" s="83"/>
      <c r="J163" s="83"/>
      <c r="L163" s="84"/>
    </row>
    <row r="164" spans="1:12" x14ac:dyDescent="0.2">
      <c r="A164" s="40" t="s">
        <v>158</v>
      </c>
      <c r="B164" s="40" t="s">
        <v>8</v>
      </c>
      <c r="C164" s="104">
        <v>5</v>
      </c>
      <c r="D164" s="98">
        <v>38768</v>
      </c>
      <c r="E164" s="98"/>
      <c r="F164" s="98"/>
      <c r="G164" s="98"/>
      <c r="I164" s="83"/>
      <c r="J164" s="83"/>
      <c r="L164" s="84"/>
    </row>
    <row r="165" spans="1:12" x14ac:dyDescent="0.2">
      <c r="A165" s="40" t="s">
        <v>1009</v>
      </c>
      <c r="B165" s="40" t="s">
        <v>5</v>
      </c>
      <c r="C165" s="104">
        <v>3</v>
      </c>
      <c r="D165" s="98">
        <v>86040</v>
      </c>
      <c r="E165" s="98"/>
      <c r="F165" s="98"/>
      <c r="G165" s="98"/>
      <c r="I165" s="83"/>
      <c r="J165" s="83"/>
      <c r="L165" s="84"/>
    </row>
    <row r="166" spans="1:12" x14ac:dyDescent="0.2">
      <c r="A166" s="40" t="s">
        <v>1010</v>
      </c>
      <c r="B166" s="40" t="s">
        <v>6</v>
      </c>
      <c r="C166" s="104">
        <v>1</v>
      </c>
      <c r="D166" s="98">
        <v>37760</v>
      </c>
      <c r="E166" s="98"/>
      <c r="F166" s="98"/>
      <c r="G166" s="98"/>
      <c r="I166" s="83"/>
      <c r="J166" s="83"/>
      <c r="L166" s="84"/>
    </row>
    <row r="167" spans="1:12" x14ac:dyDescent="0.2">
      <c r="A167" s="40" t="s">
        <v>1011</v>
      </c>
      <c r="B167" s="40" t="s">
        <v>5</v>
      </c>
      <c r="C167" s="104">
        <v>2</v>
      </c>
      <c r="D167" s="98">
        <v>64390</v>
      </c>
      <c r="E167" s="98"/>
      <c r="F167" s="98"/>
      <c r="G167" s="98"/>
      <c r="I167" s="83"/>
      <c r="J167" s="83"/>
      <c r="L167" s="84"/>
    </row>
    <row r="168" spans="1:12" x14ac:dyDescent="0.2">
      <c r="A168" s="40" t="s">
        <v>237</v>
      </c>
      <c r="B168" s="40" t="s">
        <v>6</v>
      </c>
      <c r="C168" s="104">
        <v>3</v>
      </c>
      <c r="D168" s="98">
        <v>49930</v>
      </c>
      <c r="E168" s="98"/>
      <c r="F168" s="98"/>
      <c r="G168" s="98"/>
      <c r="I168" s="83"/>
      <c r="J168" s="83"/>
      <c r="L168" s="84"/>
    </row>
    <row r="169" spans="1:12" x14ac:dyDescent="0.2">
      <c r="A169" s="40" t="s">
        <v>1012</v>
      </c>
      <c r="B169" s="40" t="s">
        <v>7</v>
      </c>
      <c r="C169" s="104">
        <v>3</v>
      </c>
      <c r="D169" s="98">
        <v>37660</v>
      </c>
      <c r="E169" s="98"/>
      <c r="F169" s="98"/>
      <c r="G169" s="98"/>
      <c r="I169" s="83"/>
      <c r="J169" s="83"/>
      <c r="L169" s="84"/>
    </row>
    <row r="170" spans="1:12" x14ac:dyDescent="0.2">
      <c r="A170" s="40" t="s">
        <v>1013</v>
      </c>
      <c r="B170" s="40" t="s">
        <v>6</v>
      </c>
      <c r="C170" s="104">
        <v>4</v>
      </c>
      <c r="D170" s="98">
        <v>77680</v>
      </c>
      <c r="E170" s="98"/>
      <c r="F170" s="98"/>
      <c r="G170" s="98"/>
      <c r="I170" s="83"/>
      <c r="J170" s="83"/>
      <c r="L170" s="84"/>
    </row>
    <row r="171" spans="1:12" x14ac:dyDescent="0.2">
      <c r="A171" s="40" t="s">
        <v>102</v>
      </c>
      <c r="B171" s="40" t="s">
        <v>5</v>
      </c>
      <c r="C171" s="104">
        <v>3</v>
      </c>
      <c r="D171" s="98">
        <v>63290</v>
      </c>
      <c r="E171" s="98"/>
      <c r="F171" s="98"/>
      <c r="G171" s="98"/>
      <c r="I171" s="83"/>
      <c r="J171" s="83"/>
      <c r="L171" s="84"/>
    </row>
    <row r="172" spans="1:12" x14ac:dyDescent="0.2">
      <c r="A172" s="40" t="s">
        <v>159</v>
      </c>
      <c r="B172" s="40" t="s">
        <v>6</v>
      </c>
      <c r="C172" s="104">
        <v>4</v>
      </c>
      <c r="D172" s="98">
        <v>44150</v>
      </c>
      <c r="E172" s="98"/>
      <c r="F172" s="98"/>
      <c r="G172" s="98"/>
      <c r="I172" s="83"/>
      <c r="J172" s="83"/>
      <c r="L172" s="84"/>
    </row>
    <row r="173" spans="1:12" x14ac:dyDescent="0.2">
      <c r="A173" s="40" t="s">
        <v>1014</v>
      </c>
      <c r="B173" s="40" t="s">
        <v>6</v>
      </c>
      <c r="C173" s="104">
        <v>3</v>
      </c>
      <c r="D173" s="98">
        <v>59320</v>
      </c>
      <c r="E173" s="98"/>
      <c r="F173" s="98"/>
      <c r="G173" s="98"/>
      <c r="I173" s="83"/>
      <c r="J173" s="83"/>
      <c r="L173" s="84"/>
    </row>
    <row r="174" spans="1:12" x14ac:dyDescent="0.2">
      <c r="A174" s="40" t="s">
        <v>1015</v>
      </c>
      <c r="B174" s="40" t="s">
        <v>5</v>
      </c>
      <c r="C174" s="104">
        <v>3</v>
      </c>
      <c r="D174" s="98">
        <v>55510</v>
      </c>
      <c r="E174" s="98"/>
      <c r="F174" s="98"/>
      <c r="G174" s="98"/>
      <c r="I174" s="83"/>
      <c r="J174" s="83"/>
      <c r="L174" s="84"/>
    </row>
    <row r="175" spans="1:12" x14ac:dyDescent="0.2">
      <c r="A175" s="40" t="s">
        <v>46</v>
      </c>
      <c r="B175" s="40" t="s">
        <v>6</v>
      </c>
      <c r="C175" s="104">
        <v>5</v>
      </c>
      <c r="D175" s="98">
        <v>86260</v>
      </c>
      <c r="E175" s="98"/>
      <c r="F175" s="98"/>
      <c r="G175" s="98"/>
      <c r="I175" s="83"/>
      <c r="J175" s="83"/>
      <c r="L175" s="84"/>
    </row>
    <row r="176" spans="1:12" x14ac:dyDescent="0.2">
      <c r="A176" s="40" t="s">
        <v>70</v>
      </c>
      <c r="B176" s="40" t="s">
        <v>5</v>
      </c>
      <c r="C176" s="104">
        <v>1</v>
      </c>
      <c r="D176" s="98">
        <v>59050</v>
      </c>
      <c r="E176" s="98"/>
      <c r="F176" s="98"/>
      <c r="G176" s="98"/>
      <c r="I176" s="83"/>
      <c r="J176" s="83"/>
      <c r="L176" s="84"/>
    </row>
    <row r="177" spans="1:12" x14ac:dyDescent="0.2">
      <c r="A177" s="40" t="s">
        <v>1016</v>
      </c>
      <c r="B177" s="40" t="s">
        <v>6</v>
      </c>
      <c r="C177" s="104">
        <v>2</v>
      </c>
      <c r="D177" s="98">
        <v>53870</v>
      </c>
      <c r="E177" s="98"/>
      <c r="F177" s="98"/>
      <c r="G177" s="98"/>
      <c r="I177" s="83"/>
      <c r="J177" s="83"/>
      <c r="L177" s="84"/>
    </row>
    <row r="178" spans="1:12" x14ac:dyDescent="0.2">
      <c r="A178" s="40" t="s">
        <v>1017</v>
      </c>
      <c r="B178" s="40" t="s">
        <v>6</v>
      </c>
      <c r="C178" s="104">
        <v>5</v>
      </c>
      <c r="D178" s="98">
        <v>82490</v>
      </c>
      <c r="E178" s="98"/>
      <c r="F178" s="98"/>
      <c r="G178" s="98"/>
      <c r="I178" s="83"/>
      <c r="J178" s="83"/>
      <c r="L178" s="84"/>
    </row>
    <row r="179" spans="1:12" x14ac:dyDescent="0.2">
      <c r="A179" s="40" t="s">
        <v>139</v>
      </c>
      <c r="B179" s="40" t="s">
        <v>6</v>
      </c>
      <c r="C179" s="104">
        <v>1</v>
      </c>
      <c r="D179" s="98">
        <v>58370</v>
      </c>
      <c r="E179" s="98"/>
      <c r="F179" s="98"/>
      <c r="G179" s="98"/>
      <c r="I179" s="83"/>
      <c r="J179" s="83"/>
      <c r="L179" s="84"/>
    </row>
    <row r="180" spans="1:12" x14ac:dyDescent="0.2">
      <c r="A180" s="40" t="s">
        <v>75</v>
      </c>
      <c r="B180" s="40" t="s">
        <v>5</v>
      </c>
      <c r="C180" s="104">
        <v>4</v>
      </c>
      <c r="D180" s="98">
        <v>61890</v>
      </c>
      <c r="E180" s="98"/>
      <c r="F180" s="98"/>
      <c r="G180" s="98"/>
      <c r="I180" s="83"/>
      <c r="J180" s="83"/>
      <c r="L180" s="84"/>
    </row>
    <row r="181" spans="1:12" x14ac:dyDescent="0.2">
      <c r="A181" s="40" t="s">
        <v>1018</v>
      </c>
      <c r="B181" s="40" t="s">
        <v>5</v>
      </c>
      <c r="C181" s="104">
        <v>4</v>
      </c>
      <c r="D181" s="98">
        <v>28260</v>
      </c>
      <c r="E181" s="98"/>
      <c r="F181" s="98"/>
      <c r="G181" s="98"/>
      <c r="I181" s="83"/>
      <c r="J181" s="83"/>
      <c r="L181" s="84"/>
    </row>
    <row r="182" spans="1:12" x14ac:dyDescent="0.2">
      <c r="A182" s="40" t="s">
        <v>1019</v>
      </c>
      <c r="B182" s="40" t="s">
        <v>6</v>
      </c>
      <c r="C182" s="104">
        <v>5</v>
      </c>
      <c r="D182" s="98">
        <v>75060</v>
      </c>
      <c r="E182" s="98"/>
      <c r="F182" s="98"/>
      <c r="G182" s="98"/>
      <c r="I182" s="83"/>
      <c r="J182" s="83"/>
      <c r="L182" s="84"/>
    </row>
    <row r="183" spans="1:12" x14ac:dyDescent="0.2">
      <c r="A183" s="40" t="s">
        <v>189</v>
      </c>
      <c r="B183" s="40" t="s">
        <v>6</v>
      </c>
      <c r="C183" s="104">
        <v>4</v>
      </c>
      <c r="D183" s="98">
        <v>70730</v>
      </c>
      <c r="E183" s="98"/>
      <c r="F183" s="98"/>
      <c r="G183" s="98"/>
      <c r="I183" s="83"/>
      <c r="J183" s="83"/>
      <c r="L183" s="84"/>
    </row>
    <row r="184" spans="1:12" x14ac:dyDescent="0.2">
      <c r="A184" s="40" t="s">
        <v>243</v>
      </c>
      <c r="B184" s="40" t="s">
        <v>5</v>
      </c>
      <c r="C184" s="104">
        <v>1</v>
      </c>
      <c r="D184" s="98">
        <v>42540</v>
      </c>
      <c r="E184" s="98"/>
      <c r="F184" s="98"/>
      <c r="G184" s="98"/>
      <c r="I184" s="83"/>
      <c r="J184" s="83"/>
      <c r="L184" s="84"/>
    </row>
    <row r="185" spans="1:12" x14ac:dyDescent="0.2">
      <c r="A185" s="40" t="s">
        <v>1020</v>
      </c>
      <c r="B185" s="40" t="s">
        <v>5</v>
      </c>
      <c r="C185" s="104">
        <v>3</v>
      </c>
      <c r="D185" s="98">
        <v>32940</v>
      </c>
      <c r="E185" s="98"/>
      <c r="F185" s="98"/>
      <c r="G185" s="98"/>
      <c r="I185" s="83"/>
      <c r="J185" s="83"/>
      <c r="L185" s="84"/>
    </row>
    <row r="186" spans="1:12" x14ac:dyDescent="0.2">
      <c r="A186" s="40" t="s">
        <v>92</v>
      </c>
      <c r="B186" s="40" t="s">
        <v>5</v>
      </c>
      <c r="C186" s="104">
        <v>5</v>
      </c>
      <c r="D186" s="98">
        <v>74740</v>
      </c>
      <c r="E186" s="98"/>
      <c r="F186" s="98"/>
      <c r="G186" s="98"/>
      <c r="I186" s="83"/>
      <c r="J186" s="83"/>
      <c r="L186" s="84"/>
    </row>
    <row r="187" spans="1:12" x14ac:dyDescent="0.2">
      <c r="A187" s="40" t="s">
        <v>1021</v>
      </c>
      <c r="B187" s="40" t="s">
        <v>5</v>
      </c>
      <c r="C187" s="104">
        <v>1</v>
      </c>
      <c r="D187" s="98">
        <v>57520</v>
      </c>
      <c r="E187" s="98"/>
      <c r="F187" s="98"/>
      <c r="G187" s="98"/>
      <c r="I187" s="83"/>
      <c r="J187" s="83"/>
      <c r="L187" s="84"/>
    </row>
    <row r="188" spans="1:12" x14ac:dyDescent="0.2">
      <c r="A188" s="40" t="s">
        <v>1022</v>
      </c>
      <c r="B188" s="40" t="s">
        <v>6</v>
      </c>
      <c r="C188" s="104">
        <v>3</v>
      </c>
      <c r="D188" s="98">
        <v>48800</v>
      </c>
      <c r="E188" s="98"/>
      <c r="F188" s="98"/>
      <c r="G188" s="98"/>
      <c r="I188" s="83"/>
      <c r="J188" s="83"/>
      <c r="L188" s="84"/>
    </row>
    <row r="189" spans="1:12" x14ac:dyDescent="0.2">
      <c r="A189" s="40" t="s">
        <v>1023</v>
      </c>
      <c r="B189" s="40" t="s">
        <v>5</v>
      </c>
      <c r="C189" s="104">
        <v>3</v>
      </c>
      <c r="D189" s="98">
        <v>35620</v>
      </c>
      <c r="E189" s="98"/>
      <c r="F189" s="98"/>
      <c r="G189" s="98"/>
      <c r="I189" s="83"/>
      <c r="J189" s="83"/>
      <c r="L189" s="84"/>
    </row>
    <row r="190" spans="1:12" x14ac:dyDescent="0.2">
      <c r="A190" s="40" t="s">
        <v>242</v>
      </c>
      <c r="B190" s="40" t="s">
        <v>6</v>
      </c>
      <c r="C190" s="104">
        <v>1</v>
      </c>
      <c r="D190" s="98">
        <v>28970</v>
      </c>
      <c r="E190" s="98"/>
      <c r="F190" s="98"/>
      <c r="G190" s="98"/>
      <c r="I190" s="83"/>
      <c r="J190" s="83"/>
      <c r="L190" s="84"/>
    </row>
    <row r="191" spans="1:12" x14ac:dyDescent="0.2">
      <c r="A191" s="40" t="s">
        <v>1024</v>
      </c>
      <c r="B191" s="40" t="s">
        <v>6</v>
      </c>
      <c r="C191" s="104">
        <v>5</v>
      </c>
      <c r="D191" s="98">
        <v>54230</v>
      </c>
      <c r="E191" s="98"/>
      <c r="F191" s="98"/>
      <c r="G191" s="98"/>
      <c r="I191" s="83"/>
      <c r="J191" s="83"/>
      <c r="L191" s="84"/>
    </row>
    <row r="192" spans="1:12" x14ac:dyDescent="0.2">
      <c r="A192" s="40" t="s">
        <v>174</v>
      </c>
      <c r="B192" s="40" t="s">
        <v>5</v>
      </c>
      <c r="C192" s="104">
        <v>1</v>
      </c>
      <c r="D192" s="98">
        <v>89310</v>
      </c>
      <c r="E192" s="98"/>
      <c r="F192" s="98"/>
      <c r="G192" s="98"/>
      <c r="I192" s="83"/>
      <c r="J192" s="83"/>
      <c r="L192" s="84"/>
    </row>
    <row r="193" spans="1:12" x14ac:dyDescent="0.2">
      <c r="A193" s="40" t="s">
        <v>1025</v>
      </c>
      <c r="B193" s="40" t="s">
        <v>5</v>
      </c>
      <c r="C193" s="104">
        <v>3</v>
      </c>
      <c r="D193" s="98">
        <v>32880</v>
      </c>
      <c r="E193" s="98"/>
      <c r="F193" s="98"/>
      <c r="G193" s="98"/>
      <c r="I193" s="83"/>
      <c r="J193" s="83"/>
      <c r="L193" s="84"/>
    </row>
    <row r="194" spans="1:12" x14ac:dyDescent="0.2">
      <c r="A194" s="40" t="s">
        <v>28</v>
      </c>
      <c r="B194" s="40" t="s">
        <v>5</v>
      </c>
      <c r="C194" s="104">
        <v>3</v>
      </c>
      <c r="D194" s="98">
        <v>66580</v>
      </c>
      <c r="E194" s="98"/>
      <c r="F194" s="98"/>
      <c r="G194" s="98"/>
      <c r="I194" s="83"/>
      <c r="J194" s="83"/>
      <c r="L194" s="84"/>
    </row>
    <row r="195" spans="1:12" x14ac:dyDescent="0.2">
      <c r="A195" s="40" t="s">
        <v>1026</v>
      </c>
      <c r="B195" s="40" t="s">
        <v>6</v>
      </c>
      <c r="C195" s="104">
        <v>1</v>
      </c>
      <c r="D195" s="98">
        <v>22900</v>
      </c>
      <c r="E195" s="98"/>
      <c r="F195" s="98"/>
      <c r="G195" s="98"/>
      <c r="I195" s="83"/>
      <c r="J195" s="83"/>
      <c r="L195" s="84"/>
    </row>
    <row r="196" spans="1:12" x14ac:dyDescent="0.2">
      <c r="A196" s="40" t="s">
        <v>1027</v>
      </c>
      <c r="B196" s="40" t="s">
        <v>5</v>
      </c>
      <c r="C196" s="104">
        <v>5</v>
      </c>
      <c r="D196" s="98">
        <v>73390</v>
      </c>
      <c r="E196" s="98"/>
      <c r="F196" s="98"/>
      <c r="G196" s="98"/>
      <c r="I196" s="83"/>
      <c r="J196" s="83"/>
      <c r="L196" s="84"/>
    </row>
    <row r="197" spans="1:12" x14ac:dyDescent="0.2">
      <c r="A197" s="40" t="s">
        <v>26</v>
      </c>
      <c r="B197" s="40" t="s">
        <v>6</v>
      </c>
      <c r="C197" s="104">
        <v>1</v>
      </c>
      <c r="D197" s="98">
        <v>29260</v>
      </c>
      <c r="E197" s="98"/>
      <c r="F197" s="98"/>
      <c r="G197" s="98"/>
      <c r="I197" s="83"/>
      <c r="J197" s="83"/>
      <c r="L197" s="84"/>
    </row>
    <row r="198" spans="1:12" x14ac:dyDescent="0.2">
      <c r="A198" s="40" t="s">
        <v>144</v>
      </c>
      <c r="B198" s="40" t="s">
        <v>6</v>
      </c>
      <c r="C198" s="104">
        <v>1</v>
      </c>
      <c r="D198" s="98">
        <v>75370</v>
      </c>
      <c r="E198" s="98"/>
      <c r="F198" s="98"/>
      <c r="G198" s="98"/>
      <c r="I198" s="83"/>
      <c r="J198" s="83"/>
      <c r="L198" s="84"/>
    </row>
    <row r="199" spans="1:12" x14ac:dyDescent="0.2">
      <c r="A199" s="40" t="s">
        <v>154</v>
      </c>
      <c r="B199" s="40" t="s">
        <v>6</v>
      </c>
      <c r="C199" s="104">
        <v>3</v>
      </c>
      <c r="D199" s="98">
        <v>47350</v>
      </c>
      <c r="E199" s="98"/>
      <c r="F199" s="98"/>
      <c r="G199" s="98"/>
      <c r="I199" s="83"/>
      <c r="J199" s="83"/>
      <c r="L199" s="84"/>
    </row>
    <row r="200" spans="1:12" x14ac:dyDescent="0.2">
      <c r="A200" s="40" t="s">
        <v>117</v>
      </c>
      <c r="B200" s="40" t="s">
        <v>5</v>
      </c>
      <c r="C200" s="104">
        <v>3</v>
      </c>
      <c r="D200" s="98">
        <v>64720</v>
      </c>
      <c r="E200" s="98"/>
      <c r="F200" s="98"/>
      <c r="G200" s="98"/>
      <c r="I200" s="83"/>
      <c r="J200" s="83"/>
      <c r="L200" s="84"/>
    </row>
    <row r="201" spans="1:12" x14ac:dyDescent="0.2">
      <c r="A201" s="40" t="s">
        <v>1028</v>
      </c>
      <c r="B201" s="40" t="s">
        <v>6</v>
      </c>
      <c r="C201" s="104">
        <v>4</v>
      </c>
      <c r="D201" s="98">
        <v>43410</v>
      </c>
      <c r="E201" s="98"/>
      <c r="F201" s="98"/>
      <c r="G201" s="98"/>
      <c r="I201" s="83"/>
      <c r="J201" s="83"/>
      <c r="L201" s="84"/>
    </row>
    <row r="202" spans="1:12" x14ac:dyDescent="0.2">
      <c r="A202" s="40" t="s">
        <v>1029</v>
      </c>
      <c r="B202" s="40" t="s">
        <v>6</v>
      </c>
      <c r="C202" s="104">
        <v>4</v>
      </c>
      <c r="D202" s="98">
        <v>50110</v>
      </c>
      <c r="E202" s="98"/>
      <c r="F202" s="98"/>
      <c r="G202" s="98"/>
      <c r="I202" s="83"/>
      <c r="J202" s="83"/>
      <c r="L202" s="84"/>
    </row>
    <row r="203" spans="1:12" x14ac:dyDescent="0.2">
      <c r="A203" s="40" t="s">
        <v>1030</v>
      </c>
      <c r="B203" s="40" t="s">
        <v>5</v>
      </c>
      <c r="C203" s="104">
        <v>1</v>
      </c>
      <c r="D203" s="98">
        <v>63340</v>
      </c>
      <c r="E203" s="98"/>
      <c r="F203" s="98"/>
      <c r="G203" s="98"/>
      <c r="I203" s="83"/>
      <c r="J203" s="83"/>
      <c r="L203" s="84"/>
    </row>
    <row r="204" spans="1:12" x14ac:dyDescent="0.2">
      <c r="A204" s="40" t="s">
        <v>1031</v>
      </c>
      <c r="B204" s="40" t="s">
        <v>6</v>
      </c>
      <c r="C204" s="104">
        <v>2</v>
      </c>
      <c r="D204" s="98">
        <v>60300</v>
      </c>
      <c r="E204" s="98"/>
      <c r="F204" s="98"/>
      <c r="G204" s="98"/>
      <c r="I204" s="83"/>
      <c r="J204" s="83"/>
      <c r="L204" s="84"/>
    </row>
    <row r="205" spans="1:12" x14ac:dyDescent="0.2">
      <c r="A205" s="40" t="s">
        <v>128</v>
      </c>
      <c r="B205" s="40" t="s">
        <v>5</v>
      </c>
      <c r="C205" s="104">
        <v>2</v>
      </c>
      <c r="D205" s="98">
        <v>35240</v>
      </c>
      <c r="E205" s="98"/>
      <c r="F205" s="98"/>
      <c r="G205" s="98"/>
      <c r="I205" s="83"/>
      <c r="J205" s="83"/>
      <c r="L205" s="84"/>
    </row>
    <row r="206" spans="1:12" x14ac:dyDescent="0.2">
      <c r="A206" s="40" t="s">
        <v>17</v>
      </c>
      <c r="B206" s="40" t="s">
        <v>6</v>
      </c>
      <c r="C206" s="104">
        <v>1</v>
      </c>
      <c r="D206" s="98">
        <v>24340</v>
      </c>
      <c r="E206" s="98"/>
      <c r="F206" s="98"/>
      <c r="G206" s="98"/>
      <c r="I206" s="83"/>
      <c r="J206" s="83"/>
      <c r="L206" s="84"/>
    </row>
    <row r="207" spans="1:12" x14ac:dyDescent="0.2">
      <c r="A207" s="40" t="s">
        <v>77</v>
      </c>
      <c r="B207" s="40" t="s">
        <v>6</v>
      </c>
      <c r="C207" s="104">
        <v>5</v>
      </c>
      <c r="D207" s="98">
        <v>47630</v>
      </c>
      <c r="E207" s="98"/>
      <c r="F207" s="98"/>
      <c r="G207" s="98"/>
      <c r="I207" s="83"/>
      <c r="J207" s="83"/>
      <c r="L207" s="84"/>
    </row>
    <row r="208" spans="1:12" x14ac:dyDescent="0.2">
      <c r="A208" s="40" t="s">
        <v>1032</v>
      </c>
      <c r="B208" s="40" t="s">
        <v>6</v>
      </c>
      <c r="C208" s="104">
        <v>5</v>
      </c>
      <c r="D208" s="98">
        <v>79150</v>
      </c>
      <c r="E208" s="98"/>
      <c r="F208" s="98"/>
      <c r="G208" s="98"/>
      <c r="I208" s="83"/>
      <c r="J208" s="83"/>
      <c r="L208" s="84"/>
    </row>
    <row r="209" spans="1:12" x14ac:dyDescent="0.2">
      <c r="A209" s="40" t="s">
        <v>1033</v>
      </c>
      <c r="B209" s="40" t="s">
        <v>6</v>
      </c>
      <c r="C209" s="104">
        <v>5</v>
      </c>
      <c r="D209" s="98">
        <v>45500</v>
      </c>
      <c r="E209" s="98"/>
      <c r="F209" s="98"/>
      <c r="G209" s="98"/>
      <c r="I209" s="83"/>
      <c r="J209" s="83"/>
      <c r="L209" s="84"/>
    </row>
    <row r="210" spans="1:12" x14ac:dyDescent="0.2">
      <c r="A210" s="40" t="s">
        <v>97</v>
      </c>
      <c r="B210" s="40" t="s">
        <v>6</v>
      </c>
      <c r="C210" s="104">
        <v>1</v>
      </c>
      <c r="D210" s="98">
        <v>78170</v>
      </c>
      <c r="E210" s="98"/>
      <c r="F210" s="98"/>
      <c r="G210" s="98"/>
      <c r="I210" s="83"/>
      <c r="J210" s="83"/>
      <c r="L210" s="84"/>
    </row>
    <row r="211" spans="1:12" x14ac:dyDescent="0.2">
      <c r="A211" s="40" t="s">
        <v>1034</v>
      </c>
      <c r="B211" s="40" t="s">
        <v>8</v>
      </c>
      <c r="C211" s="104">
        <v>4</v>
      </c>
      <c r="D211" s="98">
        <v>15552</v>
      </c>
      <c r="E211" s="98"/>
      <c r="F211" s="98"/>
      <c r="G211" s="98"/>
      <c r="I211" s="83"/>
      <c r="J211" s="83"/>
      <c r="L211" s="84"/>
    </row>
    <row r="212" spans="1:12" x14ac:dyDescent="0.2">
      <c r="A212" s="40" t="s">
        <v>32</v>
      </c>
      <c r="B212" s="40" t="s">
        <v>7</v>
      </c>
      <c r="C212" s="104">
        <v>1</v>
      </c>
      <c r="D212" s="98">
        <v>21220</v>
      </c>
      <c r="E212" s="98"/>
      <c r="F212" s="98"/>
      <c r="G212" s="98"/>
      <c r="I212" s="83"/>
      <c r="J212" s="83"/>
      <c r="L212" s="84"/>
    </row>
    <row r="213" spans="1:12" x14ac:dyDescent="0.2">
      <c r="A213" s="40" t="s">
        <v>42</v>
      </c>
      <c r="B213" s="40" t="s">
        <v>6</v>
      </c>
      <c r="C213" s="104">
        <v>3</v>
      </c>
      <c r="D213" s="98">
        <v>39000</v>
      </c>
      <c r="E213" s="98"/>
      <c r="F213" s="98"/>
      <c r="G213" s="98"/>
      <c r="I213" s="83"/>
      <c r="J213" s="83"/>
      <c r="L213" s="84"/>
    </row>
    <row r="214" spans="1:12" x14ac:dyDescent="0.2">
      <c r="A214" s="40" t="s">
        <v>165</v>
      </c>
      <c r="B214" s="40" t="s">
        <v>5</v>
      </c>
      <c r="C214" s="104">
        <v>1</v>
      </c>
      <c r="D214" s="98">
        <v>21580</v>
      </c>
      <c r="E214" s="98"/>
      <c r="F214" s="98"/>
      <c r="G214" s="98"/>
      <c r="I214" s="83"/>
      <c r="J214" s="83"/>
      <c r="L214" s="84"/>
    </row>
    <row r="215" spans="1:12" x14ac:dyDescent="0.2">
      <c r="A215" s="40" t="s">
        <v>1035</v>
      </c>
      <c r="B215" s="40" t="s">
        <v>6</v>
      </c>
      <c r="C215" s="104">
        <v>5</v>
      </c>
      <c r="D215" s="98">
        <v>80120</v>
      </c>
      <c r="E215" s="98"/>
      <c r="F215" s="98"/>
      <c r="G215" s="98"/>
      <c r="I215" s="83"/>
      <c r="J215" s="83"/>
      <c r="L215" s="84"/>
    </row>
    <row r="216" spans="1:12" x14ac:dyDescent="0.2">
      <c r="A216" s="40" t="s">
        <v>1036</v>
      </c>
      <c r="B216" s="40" t="s">
        <v>7</v>
      </c>
      <c r="C216" s="104">
        <v>3</v>
      </c>
      <c r="D216" s="98">
        <v>13435</v>
      </c>
      <c r="E216" s="98"/>
      <c r="F216" s="98"/>
      <c r="G216" s="98"/>
      <c r="I216" s="83"/>
      <c r="J216" s="83"/>
      <c r="L216" s="84"/>
    </row>
    <row r="217" spans="1:12" x14ac:dyDescent="0.2">
      <c r="A217" s="40" t="s">
        <v>1037</v>
      </c>
      <c r="B217" s="40" t="s">
        <v>6</v>
      </c>
      <c r="C217" s="104">
        <v>5</v>
      </c>
      <c r="D217" s="98">
        <v>40060</v>
      </c>
      <c r="E217" s="98"/>
      <c r="F217" s="98"/>
      <c r="G217" s="98"/>
      <c r="I217" s="83"/>
      <c r="J217" s="83"/>
      <c r="L217" s="84"/>
    </row>
    <row r="218" spans="1:12" x14ac:dyDescent="0.2">
      <c r="A218" s="40" t="s">
        <v>66</v>
      </c>
      <c r="B218" s="40" t="s">
        <v>6</v>
      </c>
      <c r="C218" s="104">
        <v>3</v>
      </c>
      <c r="D218" s="98">
        <v>86830</v>
      </c>
      <c r="E218" s="98"/>
      <c r="F218" s="98"/>
      <c r="G218" s="98"/>
      <c r="I218" s="83"/>
      <c r="J218" s="83"/>
      <c r="L218" s="84"/>
    </row>
    <row r="219" spans="1:12" x14ac:dyDescent="0.2">
      <c r="A219" s="40" t="s">
        <v>230</v>
      </c>
      <c r="B219" s="40" t="s">
        <v>6</v>
      </c>
      <c r="C219" s="104">
        <v>2</v>
      </c>
      <c r="D219" s="98">
        <v>26190</v>
      </c>
      <c r="E219" s="98"/>
      <c r="F219" s="98"/>
      <c r="G219" s="98"/>
      <c r="I219" s="83"/>
      <c r="J219" s="83"/>
      <c r="L219" s="84"/>
    </row>
    <row r="220" spans="1:12" x14ac:dyDescent="0.2">
      <c r="A220" s="40" t="s">
        <v>1038</v>
      </c>
      <c r="B220" s="40" t="s">
        <v>5</v>
      </c>
      <c r="C220" s="104">
        <v>4</v>
      </c>
      <c r="D220" s="98">
        <v>47620</v>
      </c>
      <c r="E220" s="98"/>
      <c r="F220" s="98"/>
      <c r="G220" s="98"/>
      <c r="I220" s="83"/>
      <c r="J220" s="83"/>
      <c r="L220" s="84"/>
    </row>
    <row r="221" spans="1:12" x14ac:dyDescent="0.2">
      <c r="A221" s="40" t="s">
        <v>1039</v>
      </c>
      <c r="B221" s="40" t="s">
        <v>6</v>
      </c>
      <c r="C221" s="104">
        <v>1</v>
      </c>
      <c r="D221" s="98">
        <v>68860</v>
      </c>
      <c r="E221" s="98"/>
      <c r="F221" s="98"/>
      <c r="G221" s="98"/>
      <c r="I221" s="83"/>
      <c r="J221" s="83"/>
      <c r="L221" s="84"/>
    </row>
    <row r="222" spans="1:12" x14ac:dyDescent="0.2">
      <c r="A222" s="40" t="s">
        <v>1040</v>
      </c>
      <c r="B222" s="40" t="s">
        <v>6</v>
      </c>
      <c r="C222" s="104">
        <v>4</v>
      </c>
      <c r="D222" s="98">
        <v>61420</v>
      </c>
      <c r="E222" s="98"/>
      <c r="F222" s="98"/>
      <c r="G222" s="98"/>
      <c r="I222" s="83"/>
      <c r="J222" s="83"/>
      <c r="L222" s="84"/>
    </row>
    <row r="223" spans="1:12" x14ac:dyDescent="0.2">
      <c r="A223" s="40" t="s">
        <v>1041</v>
      </c>
      <c r="B223" s="40" t="s">
        <v>6</v>
      </c>
      <c r="C223" s="104">
        <v>4</v>
      </c>
      <c r="D223" s="98">
        <v>32600</v>
      </c>
      <c r="E223" s="98"/>
      <c r="F223" s="98"/>
      <c r="G223" s="98"/>
      <c r="I223" s="83"/>
      <c r="J223" s="83"/>
      <c r="L223" s="84"/>
    </row>
    <row r="224" spans="1:12" x14ac:dyDescent="0.2">
      <c r="A224" s="40" t="s">
        <v>1042</v>
      </c>
      <c r="B224" s="40" t="s">
        <v>6</v>
      </c>
      <c r="C224" s="104">
        <v>4</v>
      </c>
      <c r="D224" s="98">
        <v>64470</v>
      </c>
      <c r="E224" s="98"/>
      <c r="F224" s="98"/>
      <c r="G224" s="98"/>
      <c r="I224" s="83"/>
      <c r="J224" s="83"/>
      <c r="L224" s="84"/>
    </row>
    <row r="225" spans="1:12" x14ac:dyDescent="0.2">
      <c r="A225" s="40" t="s">
        <v>1043</v>
      </c>
      <c r="B225" s="40" t="s">
        <v>6</v>
      </c>
      <c r="C225" s="104">
        <v>2</v>
      </c>
      <c r="D225" s="98">
        <v>66920</v>
      </c>
      <c r="E225" s="98"/>
      <c r="F225" s="98"/>
      <c r="G225" s="98"/>
      <c r="I225" s="83"/>
      <c r="J225" s="83"/>
      <c r="L225" s="84"/>
    </row>
    <row r="226" spans="1:12" x14ac:dyDescent="0.2">
      <c r="A226" s="40" t="s">
        <v>1044</v>
      </c>
      <c r="B226" s="40" t="s">
        <v>6</v>
      </c>
      <c r="C226" s="104">
        <v>1</v>
      </c>
      <c r="D226" s="98">
        <v>50990</v>
      </c>
      <c r="E226" s="98"/>
      <c r="F226" s="98"/>
      <c r="G226" s="98"/>
      <c r="I226" s="83"/>
      <c r="J226" s="83"/>
      <c r="L226" s="84"/>
    </row>
    <row r="227" spans="1:12" x14ac:dyDescent="0.2">
      <c r="A227" s="40" t="s">
        <v>1045</v>
      </c>
      <c r="B227" s="40" t="s">
        <v>6</v>
      </c>
      <c r="C227" s="104">
        <v>1</v>
      </c>
      <c r="D227" s="98">
        <v>65250</v>
      </c>
      <c r="E227" s="98"/>
      <c r="F227" s="98"/>
      <c r="G227" s="98"/>
      <c r="I227" s="83"/>
      <c r="J227" s="83"/>
      <c r="L227" s="84"/>
    </row>
    <row r="228" spans="1:12" x14ac:dyDescent="0.2">
      <c r="A228" s="40" t="s">
        <v>1046</v>
      </c>
      <c r="B228" s="40" t="s">
        <v>6</v>
      </c>
      <c r="C228" s="104">
        <v>1</v>
      </c>
      <c r="D228" s="98">
        <v>37770</v>
      </c>
      <c r="E228" s="98"/>
      <c r="F228" s="98"/>
      <c r="G228" s="98"/>
      <c r="I228" s="83"/>
      <c r="J228" s="83"/>
      <c r="L228" s="84"/>
    </row>
    <row r="229" spans="1:12" x14ac:dyDescent="0.2">
      <c r="A229" s="40" t="s">
        <v>1047</v>
      </c>
      <c r="B229" s="40" t="s">
        <v>5</v>
      </c>
      <c r="C229" s="104">
        <v>2</v>
      </c>
      <c r="D229" s="98">
        <v>37980</v>
      </c>
      <c r="E229" s="98"/>
      <c r="F229" s="98"/>
      <c r="G229" s="98"/>
      <c r="I229" s="83"/>
      <c r="J229" s="83"/>
      <c r="L229" s="84"/>
    </row>
    <row r="230" spans="1:12" x14ac:dyDescent="0.2">
      <c r="A230" s="40" t="s">
        <v>1048</v>
      </c>
      <c r="B230" s="40" t="s">
        <v>6</v>
      </c>
      <c r="C230" s="104">
        <v>3</v>
      </c>
      <c r="D230" s="98">
        <v>44260</v>
      </c>
      <c r="E230" s="98"/>
      <c r="F230" s="98"/>
      <c r="G230" s="98"/>
      <c r="I230" s="83"/>
      <c r="J230" s="83"/>
      <c r="L230" s="84"/>
    </row>
    <row r="231" spans="1:12" x14ac:dyDescent="0.2">
      <c r="A231" s="40" t="s">
        <v>1049</v>
      </c>
      <c r="B231" s="40" t="s">
        <v>6</v>
      </c>
      <c r="C231" s="104">
        <v>1</v>
      </c>
      <c r="D231" s="98">
        <v>26510</v>
      </c>
      <c r="E231" s="98"/>
      <c r="F231" s="98"/>
      <c r="G231" s="98"/>
      <c r="I231" s="83"/>
      <c r="J231" s="83"/>
      <c r="L231" s="84"/>
    </row>
    <row r="232" spans="1:12" x14ac:dyDescent="0.2">
      <c r="A232" s="40" t="s">
        <v>1050</v>
      </c>
      <c r="B232" s="40" t="s">
        <v>6</v>
      </c>
      <c r="C232" s="104">
        <v>4</v>
      </c>
      <c r="D232" s="98">
        <v>43580</v>
      </c>
      <c r="E232" s="98"/>
      <c r="F232" s="98"/>
      <c r="G232" s="98"/>
      <c r="I232" s="83"/>
      <c r="J232" s="83"/>
      <c r="L232" s="84"/>
    </row>
    <row r="233" spans="1:12" x14ac:dyDescent="0.2">
      <c r="A233" s="40" t="s">
        <v>1051</v>
      </c>
      <c r="B233" s="40" t="s">
        <v>6</v>
      </c>
      <c r="C233" s="104">
        <v>2</v>
      </c>
      <c r="D233" s="98">
        <v>61150</v>
      </c>
      <c r="E233" s="98"/>
      <c r="F233" s="98"/>
      <c r="G233" s="98"/>
      <c r="I233" s="83"/>
      <c r="J233" s="83"/>
      <c r="L233" s="84"/>
    </row>
    <row r="234" spans="1:12" x14ac:dyDescent="0.2">
      <c r="A234" s="40" t="s">
        <v>1052</v>
      </c>
      <c r="B234" s="40" t="s">
        <v>6</v>
      </c>
      <c r="C234" s="104">
        <v>4</v>
      </c>
      <c r="D234" s="98">
        <v>79770</v>
      </c>
      <c r="E234" s="98"/>
      <c r="F234" s="98"/>
      <c r="G234" s="98"/>
      <c r="I234" s="83"/>
      <c r="J234" s="83"/>
      <c r="L234" s="84"/>
    </row>
    <row r="235" spans="1:12" x14ac:dyDescent="0.2">
      <c r="A235" s="40" t="s">
        <v>1053</v>
      </c>
      <c r="B235" s="40" t="s">
        <v>7</v>
      </c>
      <c r="C235" s="104">
        <v>2</v>
      </c>
      <c r="D235" s="98">
        <v>47885</v>
      </c>
      <c r="E235" s="98"/>
      <c r="F235" s="98"/>
      <c r="G235" s="98"/>
      <c r="I235" s="83"/>
      <c r="J235" s="83"/>
      <c r="L235" s="84"/>
    </row>
    <row r="236" spans="1:12" x14ac:dyDescent="0.2">
      <c r="A236" s="40" t="s">
        <v>169</v>
      </c>
      <c r="B236" s="40" t="s">
        <v>6</v>
      </c>
      <c r="C236" s="104">
        <v>2</v>
      </c>
      <c r="D236" s="98">
        <v>73072</v>
      </c>
      <c r="E236" s="98"/>
      <c r="F236" s="98"/>
      <c r="G236" s="98"/>
      <c r="I236" s="83"/>
      <c r="J236" s="83"/>
      <c r="L236" s="84"/>
    </row>
    <row r="237" spans="1:12" x14ac:dyDescent="0.2">
      <c r="A237" s="40" t="s">
        <v>34</v>
      </c>
      <c r="B237" s="40" t="s">
        <v>6</v>
      </c>
      <c r="C237" s="104">
        <v>4</v>
      </c>
      <c r="D237" s="98">
        <v>71150</v>
      </c>
      <c r="E237" s="98"/>
      <c r="F237" s="98"/>
      <c r="G237" s="98"/>
      <c r="I237" s="83"/>
      <c r="J237" s="83"/>
      <c r="L237" s="84"/>
    </row>
    <row r="238" spans="1:12" x14ac:dyDescent="0.2">
      <c r="A238" s="40" t="s">
        <v>87</v>
      </c>
      <c r="B238" s="40" t="s">
        <v>5</v>
      </c>
      <c r="C238" s="104">
        <v>2</v>
      </c>
      <c r="D238" s="98">
        <v>44820</v>
      </c>
      <c r="E238" s="98"/>
      <c r="F238" s="98"/>
      <c r="G238" s="98"/>
      <c r="I238" s="83"/>
      <c r="J238" s="83"/>
      <c r="L238" s="84"/>
    </row>
    <row r="239" spans="1:12" x14ac:dyDescent="0.2">
      <c r="A239" s="40" t="s">
        <v>1054</v>
      </c>
      <c r="B239" s="40" t="s">
        <v>6</v>
      </c>
      <c r="C239" s="104">
        <v>4</v>
      </c>
      <c r="D239" s="98">
        <v>72060</v>
      </c>
      <c r="E239" s="98"/>
      <c r="F239" s="98"/>
      <c r="G239" s="98"/>
      <c r="I239" s="83"/>
      <c r="J239" s="83"/>
      <c r="L239" s="84"/>
    </row>
    <row r="240" spans="1:12" x14ac:dyDescent="0.2">
      <c r="A240" s="40" t="s">
        <v>1055</v>
      </c>
      <c r="B240" s="40" t="s">
        <v>6</v>
      </c>
      <c r="C240" s="104">
        <v>3</v>
      </c>
      <c r="D240" s="98">
        <v>70280</v>
      </c>
      <c r="E240" s="98"/>
      <c r="F240" s="98"/>
      <c r="G240" s="98"/>
      <c r="I240" s="83"/>
      <c r="J240" s="83"/>
      <c r="L240" s="84"/>
    </row>
    <row r="241" spans="1:12" x14ac:dyDescent="0.2">
      <c r="A241" s="40" t="s">
        <v>180</v>
      </c>
      <c r="B241" s="40" t="s">
        <v>5</v>
      </c>
      <c r="C241" s="104">
        <v>2</v>
      </c>
      <c r="D241" s="98">
        <v>89520</v>
      </c>
      <c r="E241" s="98"/>
      <c r="F241" s="98"/>
      <c r="G241" s="98"/>
      <c r="I241" s="83"/>
      <c r="J241" s="83"/>
      <c r="L241" s="84"/>
    </row>
    <row r="242" spans="1:12" x14ac:dyDescent="0.2">
      <c r="A242" s="40" t="s">
        <v>1056</v>
      </c>
      <c r="B242" s="40" t="s">
        <v>6</v>
      </c>
      <c r="C242" s="104">
        <v>4</v>
      </c>
      <c r="D242" s="98">
        <v>67407</v>
      </c>
      <c r="E242" s="98"/>
      <c r="F242" s="98"/>
      <c r="G242" s="98"/>
      <c r="I242" s="83"/>
      <c r="J242" s="83"/>
      <c r="L242" s="84"/>
    </row>
    <row r="243" spans="1:12" x14ac:dyDescent="0.2">
      <c r="A243" s="40" t="s">
        <v>1057</v>
      </c>
      <c r="B243" s="40" t="s">
        <v>8</v>
      </c>
      <c r="C243" s="104">
        <v>5</v>
      </c>
      <c r="D243" s="98">
        <v>22472</v>
      </c>
      <c r="E243" s="98"/>
      <c r="F243" s="98"/>
      <c r="G243" s="98"/>
      <c r="I243" s="83"/>
      <c r="J243" s="83"/>
      <c r="L243" s="84"/>
    </row>
    <row r="244" spans="1:12" x14ac:dyDescent="0.2">
      <c r="A244" s="40" t="s">
        <v>1058</v>
      </c>
      <c r="B244" s="40" t="s">
        <v>6</v>
      </c>
      <c r="C244" s="104">
        <v>2</v>
      </c>
      <c r="D244" s="98">
        <v>47850</v>
      </c>
      <c r="E244" s="98"/>
      <c r="F244" s="98"/>
      <c r="G244" s="98"/>
      <c r="I244" s="83"/>
      <c r="J244" s="83"/>
      <c r="L244" s="84"/>
    </row>
    <row r="245" spans="1:12" x14ac:dyDescent="0.2">
      <c r="A245" s="40" t="s">
        <v>1059</v>
      </c>
      <c r="B245" s="40" t="s">
        <v>6</v>
      </c>
      <c r="C245" s="104">
        <v>4</v>
      </c>
      <c r="D245" s="98">
        <v>81340</v>
      </c>
      <c r="E245" s="98"/>
      <c r="F245" s="98"/>
      <c r="G245" s="98"/>
      <c r="I245" s="83"/>
      <c r="J245" s="83"/>
      <c r="L245" s="84"/>
    </row>
    <row r="246" spans="1:12" x14ac:dyDescent="0.2">
      <c r="A246" s="40" t="s">
        <v>1060</v>
      </c>
      <c r="B246" s="40" t="s">
        <v>6</v>
      </c>
      <c r="C246" s="104">
        <v>1</v>
      </c>
      <c r="D246" s="98">
        <v>77820</v>
      </c>
      <c r="E246" s="98"/>
      <c r="F246" s="98"/>
      <c r="G246" s="98"/>
      <c r="I246" s="83"/>
      <c r="J246" s="83"/>
      <c r="L246" s="84"/>
    </row>
    <row r="247" spans="1:12" x14ac:dyDescent="0.2">
      <c r="A247" s="40" t="s">
        <v>1061</v>
      </c>
      <c r="B247" s="40" t="s">
        <v>7</v>
      </c>
      <c r="C247" s="104">
        <v>2</v>
      </c>
      <c r="D247" s="98">
        <v>35280</v>
      </c>
      <c r="E247" s="98"/>
      <c r="F247" s="98"/>
      <c r="G247" s="98"/>
      <c r="I247" s="83"/>
      <c r="J247" s="83"/>
      <c r="L247" s="84"/>
    </row>
    <row r="248" spans="1:12" x14ac:dyDescent="0.2">
      <c r="A248" s="40" t="s">
        <v>1062</v>
      </c>
      <c r="B248" s="40" t="s">
        <v>7</v>
      </c>
      <c r="C248" s="104">
        <v>4</v>
      </c>
      <c r="D248" s="98">
        <v>39620</v>
      </c>
      <c r="E248" s="98"/>
      <c r="F248" s="98"/>
      <c r="G248" s="98"/>
      <c r="I248" s="83"/>
      <c r="J248" s="83"/>
      <c r="L248" s="84"/>
    </row>
    <row r="249" spans="1:12" x14ac:dyDescent="0.2">
      <c r="A249" s="40" t="s">
        <v>1063</v>
      </c>
      <c r="B249" s="40" t="s">
        <v>6</v>
      </c>
      <c r="C249" s="104">
        <v>4</v>
      </c>
      <c r="D249" s="98">
        <v>67050</v>
      </c>
      <c r="E249" s="98"/>
      <c r="F249" s="98"/>
      <c r="G249" s="98"/>
      <c r="I249" s="83"/>
      <c r="J249" s="83"/>
      <c r="L249" s="84"/>
    </row>
    <row r="250" spans="1:12" x14ac:dyDescent="0.2">
      <c r="A250" s="40" t="s">
        <v>1064</v>
      </c>
      <c r="B250" s="40" t="s">
        <v>6</v>
      </c>
      <c r="C250" s="104">
        <v>5</v>
      </c>
      <c r="D250" s="98">
        <v>66890</v>
      </c>
      <c r="E250" s="98"/>
      <c r="F250" s="98"/>
      <c r="G250" s="98"/>
      <c r="I250" s="83"/>
      <c r="J250" s="83"/>
      <c r="L250" s="84"/>
    </row>
    <row r="251" spans="1:12" x14ac:dyDescent="0.2">
      <c r="A251" s="40" t="s">
        <v>1065</v>
      </c>
      <c r="B251" s="40" t="s">
        <v>6</v>
      </c>
      <c r="C251" s="104">
        <v>4</v>
      </c>
      <c r="D251" s="98">
        <v>35320</v>
      </c>
      <c r="E251" s="98"/>
      <c r="F251" s="98"/>
      <c r="G251" s="98"/>
      <c r="I251" s="83"/>
      <c r="J251" s="83"/>
      <c r="L251" s="84"/>
    </row>
    <row r="252" spans="1:12" x14ac:dyDescent="0.2">
      <c r="A252" s="40" t="s">
        <v>1066</v>
      </c>
      <c r="B252" s="40" t="s">
        <v>6</v>
      </c>
      <c r="C252" s="104">
        <v>3</v>
      </c>
      <c r="D252" s="98">
        <v>59420</v>
      </c>
      <c r="E252" s="98"/>
      <c r="F252" s="98"/>
      <c r="G252" s="98"/>
      <c r="I252" s="83"/>
      <c r="J252" s="83"/>
      <c r="L252" s="84"/>
    </row>
    <row r="253" spans="1:12" x14ac:dyDescent="0.2">
      <c r="A253" s="40" t="s">
        <v>1067</v>
      </c>
      <c r="B253" s="40" t="s">
        <v>5</v>
      </c>
      <c r="C253" s="104">
        <v>2</v>
      </c>
      <c r="D253" s="98">
        <v>49530</v>
      </c>
      <c r="E253" s="98"/>
      <c r="F253" s="98"/>
      <c r="G253" s="98"/>
      <c r="I253" s="83"/>
      <c r="J253" s="83"/>
      <c r="L253" s="84"/>
    </row>
    <row r="254" spans="1:12" x14ac:dyDescent="0.2">
      <c r="A254" s="40" t="s">
        <v>1068</v>
      </c>
      <c r="B254" s="40" t="s">
        <v>6</v>
      </c>
      <c r="C254" s="104">
        <v>1</v>
      </c>
      <c r="D254" s="98">
        <v>69400</v>
      </c>
      <c r="E254" s="98"/>
      <c r="F254" s="98"/>
      <c r="G254" s="98"/>
      <c r="I254" s="83"/>
      <c r="J254" s="83"/>
      <c r="L254" s="84"/>
    </row>
    <row r="255" spans="1:12" x14ac:dyDescent="0.2">
      <c r="A255" s="40" t="s">
        <v>1069</v>
      </c>
      <c r="B255" s="40" t="s">
        <v>6</v>
      </c>
      <c r="C255" s="104">
        <v>3</v>
      </c>
      <c r="D255" s="98">
        <v>43460</v>
      </c>
      <c r="E255" s="98"/>
      <c r="F255" s="98"/>
      <c r="G255" s="98"/>
      <c r="I255" s="83"/>
      <c r="J255" s="83"/>
      <c r="L255" s="84"/>
    </row>
    <row r="256" spans="1:12" x14ac:dyDescent="0.2">
      <c r="A256" s="40" t="s">
        <v>1070</v>
      </c>
      <c r="B256" s="40" t="s">
        <v>7</v>
      </c>
      <c r="C256" s="104">
        <v>5</v>
      </c>
      <c r="D256" s="98">
        <v>19825</v>
      </c>
      <c r="E256" s="98"/>
      <c r="F256" s="98"/>
      <c r="G256" s="98"/>
      <c r="I256" s="83"/>
      <c r="J256" s="83"/>
      <c r="L256" s="84"/>
    </row>
    <row r="257" spans="1:12" x14ac:dyDescent="0.2">
      <c r="A257" s="40" t="s">
        <v>1071</v>
      </c>
      <c r="B257" s="40" t="s">
        <v>6</v>
      </c>
      <c r="C257" s="104">
        <v>2</v>
      </c>
      <c r="D257" s="98">
        <v>76192</v>
      </c>
      <c r="E257" s="98"/>
      <c r="F257" s="98"/>
      <c r="G257" s="98"/>
      <c r="I257" s="83"/>
      <c r="J257" s="83"/>
      <c r="L257" s="84"/>
    </row>
    <row r="258" spans="1:12" x14ac:dyDescent="0.2">
      <c r="A258" s="40" t="s">
        <v>111</v>
      </c>
      <c r="B258" s="40" t="s">
        <v>5</v>
      </c>
      <c r="C258" s="104">
        <v>4</v>
      </c>
      <c r="D258" s="98">
        <v>23020</v>
      </c>
      <c r="E258" s="98"/>
      <c r="F258" s="98"/>
      <c r="G258" s="98"/>
      <c r="I258" s="83"/>
      <c r="J258" s="83"/>
      <c r="L258" s="84"/>
    </row>
    <row r="259" spans="1:12" x14ac:dyDescent="0.2">
      <c r="A259" s="40" t="s">
        <v>1072</v>
      </c>
      <c r="B259" s="40" t="s">
        <v>5</v>
      </c>
      <c r="C259" s="104">
        <v>2</v>
      </c>
      <c r="D259" s="98">
        <v>40940</v>
      </c>
      <c r="E259" s="98"/>
      <c r="F259" s="98"/>
      <c r="G259" s="98"/>
      <c r="I259" s="83"/>
      <c r="J259" s="83"/>
      <c r="L259" s="84"/>
    </row>
    <row r="260" spans="1:12" x14ac:dyDescent="0.2">
      <c r="A260" s="40" t="s">
        <v>186</v>
      </c>
      <c r="B260" s="40" t="s">
        <v>6</v>
      </c>
      <c r="C260" s="104">
        <v>3</v>
      </c>
      <c r="D260" s="98">
        <v>22920</v>
      </c>
      <c r="E260" s="98"/>
      <c r="F260" s="98"/>
      <c r="G260" s="98"/>
      <c r="I260" s="83"/>
      <c r="J260" s="83"/>
      <c r="L260" s="84"/>
    </row>
    <row r="261" spans="1:12" x14ac:dyDescent="0.2">
      <c r="A261" s="40" t="s">
        <v>173</v>
      </c>
      <c r="B261" s="40" t="s">
        <v>6</v>
      </c>
      <c r="C261" s="104">
        <v>3</v>
      </c>
      <c r="D261" s="98">
        <v>31910</v>
      </c>
      <c r="E261" s="98"/>
      <c r="F261" s="98"/>
      <c r="G261" s="98"/>
      <c r="I261" s="83"/>
      <c r="J261" s="83"/>
      <c r="L261" s="84"/>
    </row>
    <row r="262" spans="1:12" x14ac:dyDescent="0.2">
      <c r="A262" s="40" t="s">
        <v>126</v>
      </c>
      <c r="B262" s="40" t="s">
        <v>5</v>
      </c>
      <c r="C262" s="104">
        <v>4</v>
      </c>
      <c r="D262" s="98">
        <v>45050</v>
      </c>
      <c r="E262" s="98"/>
      <c r="F262" s="98"/>
      <c r="G262" s="98"/>
      <c r="I262" s="83"/>
      <c r="J262" s="83"/>
      <c r="L262" s="84"/>
    </row>
    <row r="263" spans="1:12" x14ac:dyDescent="0.2">
      <c r="A263" s="40" t="s">
        <v>1073</v>
      </c>
      <c r="B263" s="40" t="s">
        <v>5</v>
      </c>
      <c r="C263" s="104">
        <v>4</v>
      </c>
      <c r="D263" s="98">
        <v>60550</v>
      </c>
      <c r="E263" s="98"/>
      <c r="F263" s="98"/>
      <c r="G263" s="98"/>
      <c r="I263" s="83"/>
      <c r="J263" s="83"/>
      <c r="L263" s="84"/>
    </row>
    <row r="264" spans="1:12" x14ac:dyDescent="0.2">
      <c r="A264" s="40" t="s">
        <v>1074</v>
      </c>
      <c r="B264" s="40" t="s">
        <v>8</v>
      </c>
      <c r="C264" s="104">
        <v>5</v>
      </c>
      <c r="D264" s="98">
        <v>85130</v>
      </c>
      <c r="E264" s="98"/>
      <c r="F264" s="98"/>
      <c r="G264" s="98"/>
      <c r="I264" s="83"/>
      <c r="J264" s="83"/>
      <c r="L264" s="84"/>
    </row>
    <row r="265" spans="1:12" x14ac:dyDescent="0.2">
      <c r="A265" s="40" t="s">
        <v>1075</v>
      </c>
      <c r="B265" s="40" t="s">
        <v>5</v>
      </c>
      <c r="C265" s="104">
        <v>1</v>
      </c>
      <c r="D265" s="98">
        <v>84300</v>
      </c>
      <c r="E265" s="98"/>
      <c r="F265" s="98"/>
      <c r="G265" s="98"/>
      <c r="I265" s="83"/>
      <c r="J265" s="83"/>
      <c r="L265" s="84"/>
    </row>
    <row r="266" spans="1:12" x14ac:dyDescent="0.2">
      <c r="A266" s="40" t="s">
        <v>1076</v>
      </c>
      <c r="B266" s="40" t="s">
        <v>6</v>
      </c>
      <c r="C266" s="104">
        <v>1</v>
      </c>
      <c r="D266" s="98">
        <v>60380</v>
      </c>
      <c r="E266" s="98"/>
      <c r="F266" s="98"/>
      <c r="G266" s="98"/>
      <c r="I266" s="83"/>
      <c r="J266" s="83"/>
      <c r="L266" s="84"/>
    </row>
    <row r="267" spans="1:12" x14ac:dyDescent="0.2">
      <c r="A267" s="40" t="s">
        <v>39</v>
      </c>
      <c r="B267" s="40" t="s">
        <v>6</v>
      </c>
      <c r="C267" s="104">
        <v>2</v>
      </c>
      <c r="D267" s="98">
        <v>35820</v>
      </c>
      <c r="E267" s="98"/>
      <c r="F267" s="98"/>
      <c r="G267" s="98"/>
      <c r="I267" s="83"/>
      <c r="J267" s="83"/>
      <c r="L267" s="84"/>
    </row>
    <row r="268" spans="1:12" x14ac:dyDescent="0.2">
      <c r="A268" s="40" t="s">
        <v>1077</v>
      </c>
      <c r="B268" s="40" t="s">
        <v>6</v>
      </c>
      <c r="C268" s="104">
        <v>4</v>
      </c>
      <c r="D268" s="98">
        <v>24710</v>
      </c>
      <c r="E268" s="98"/>
      <c r="F268" s="98"/>
      <c r="G268" s="98"/>
      <c r="I268" s="83"/>
      <c r="J268" s="83"/>
      <c r="L268" s="84"/>
    </row>
    <row r="269" spans="1:12" x14ac:dyDescent="0.2">
      <c r="A269" s="40" t="s">
        <v>1078</v>
      </c>
      <c r="B269" s="40" t="s">
        <v>6</v>
      </c>
      <c r="C269" s="104">
        <v>2</v>
      </c>
      <c r="D269" s="98">
        <v>24550</v>
      </c>
      <c r="E269" s="98"/>
      <c r="F269" s="98"/>
      <c r="G269" s="98"/>
      <c r="I269" s="83"/>
      <c r="J269" s="83"/>
      <c r="L269" s="84"/>
    </row>
    <row r="270" spans="1:12" x14ac:dyDescent="0.2">
      <c r="A270" s="40" t="s">
        <v>214</v>
      </c>
      <c r="B270" s="40" t="s">
        <v>5</v>
      </c>
      <c r="C270" s="104">
        <v>2</v>
      </c>
      <c r="D270" s="98">
        <v>75420</v>
      </c>
      <c r="E270" s="98"/>
      <c r="F270" s="98"/>
      <c r="G270" s="98"/>
      <c r="I270" s="83"/>
      <c r="J270" s="83"/>
      <c r="L270" s="84"/>
    </row>
    <row r="271" spans="1:12" x14ac:dyDescent="0.2">
      <c r="A271" s="40" t="s">
        <v>1079</v>
      </c>
      <c r="B271" s="40" t="s">
        <v>8</v>
      </c>
      <c r="C271" s="104">
        <v>3</v>
      </c>
      <c r="D271" s="98">
        <v>21668</v>
      </c>
      <c r="E271" s="98"/>
      <c r="F271" s="98"/>
      <c r="G271" s="98"/>
      <c r="I271" s="83"/>
      <c r="J271" s="83"/>
      <c r="L271" s="84"/>
    </row>
    <row r="272" spans="1:12" x14ac:dyDescent="0.2">
      <c r="A272" s="40" t="s">
        <v>170</v>
      </c>
      <c r="B272" s="40" t="s">
        <v>6</v>
      </c>
      <c r="C272" s="104">
        <v>2</v>
      </c>
      <c r="D272" s="98">
        <v>23280</v>
      </c>
      <c r="E272" s="98"/>
      <c r="F272" s="98"/>
      <c r="G272" s="98"/>
      <c r="I272" s="83"/>
      <c r="J272" s="83"/>
      <c r="L272" s="84"/>
    </row>
    <row r="273" spans="1:12" x14ac:dyDescent="0.2">
      <c r="A273" s="40" t="s">
        <v>1080</v>
      </c>
      <c r="B273" s="40" t="s">
        <v>6</v>
      </c>
      <c r="C273" s="104">
        <v>2</v>
      </c>
      <c r="D273" s="98">
        <v>74530</v>
      </c>
      <c r="E273" s="98"/>
      <c r="F273" s="98"/>
      <c r="G273" s="98"/>
      <c r="I273" s="83"/>
      <c r="J273" s="83"/>
      <c r="L273" s="84"/>
    </row>
    <row r="274" spans="1:12" x14ac:dyDescent="0.2">
      <c r="A274" s="40" t="s">
        <v>1081</v>
      </c>
      <c r="B274" s="40" t="s">
        <v>8</v>
      </c>
      <c r="C274" s="104">
        <v>2</v>
      </c>
      <c r="D274" s="98">
        <v>18500</v>
      </c>
      <c r="E274" s="98"/>
      <c r="F274" s="98"/>
      <c r="G274" s="98"/>
      <c r="I274" s="83"/>
      <c r="J274" s="83"/>
      <c r="L274" s="84"/>
    </row>
    <row r="275" spans="1:12" x14ac:dyDescent="0.2">
      <c r="A275" s="40" t="s">
        <v>1082</v>
      </c>
      <c r="B275" s="40" t="s">
        <v>7</v>
      </c>
      <c r="C275" s="104">
        <v>4</v>
      </c>
      <c r="D275" s="98">
        <v>25245</v>
      </c>
      <c r="E275" s="98"/>
      <c r="F275" s="98"/>
      <c r="G275" s="98"/>
      <c r="I275" s="83"/>
      <c r="J275" s="83"/>
      <c r="L275" s="84"/>
    </row>
    <row r="276" spans="1:12" x14ac:dyDescent="0.2">
      <c r="A276" s="40" t="s">
        <v>1083</v>
      </c>
      <c r="B276" s="40" t="s">
        <v>6</v>
      </c>
      <c r="C276" s="104">
        <v>3</v>
      </c>
      <c r="D276" s="98">
        <v>52490</v>
      </c>
      <c r="E276" s="98"/>
      <c r="F276" s="98"/>
      <c r="G276" s="98"/>
      <c r="I276" s="83"/>
      <c r="J276" s="83"/>
      <c r="L276" s="84"/>
    </row>
    <row r="277" spans="1:12" x14ac:dyDescent="0.2">
      <c r="A277" s="40" t="s">
        <v>1084</v>
      </c>
      <c r="B277" s="40" t="s">
        <v>7</v>
      </c>
      <c r="C277" s="104">
        <v>3</v>
      </c>
      <c r="D277" s="98">
        <v>11065</v>
      </c>
      <c r="E277" s="98"/>
      <c r="F277" s="98"/>
      <c r="G277" s="98"/>
      <c r="I277" s="83"/>
      <c r="J277" s="83"/>
      <c r="L277" s="84"/>
    </row>
    <row r="278" spans="1:12" x14ac:dyDescent="0.2">
      <c r="A278" s="40" t="s">
        <v>1085</v>
      </c>
      <c r="B278" s="40" t="s">
        <v>6</v>
      </c>
      <c r="C278" s="104">
        <v>3</v>
      </c>
      <c r="D278" s="98">
        <v>73144</v>
      </c>
      <c r="E278" s="98"/>
      <c r="F278" s="98"/>
      <c r="G278" s="98"/>
      <c r="I278" s="83"/>
      <c r="J278" s="83"/>
      <c r="L278" s="84"/>
    </row>
    <row r="279" spans="1:12" x14ac:dyDescent="0.2">
      <c r="A279" s="40" t="s">
        <v>1086</v>
      </c>
      <c r="B279" s="40" t="s">
        <v>5</v>
      </c>
      <c r="C279" s="104">
        <v>4</v>
      </c>
      <c r="D279" s="98">
        <v>87830</v>
      </c>
      <c r="E279" s="98"/>
      <c r="F279" s="98"/>
      <c r="G279" s="98"/>
      <c r="I279" s="83"/>
      <c r="J279" s="83"/>
      <c r="L279" s="84"/>
    </row>
    <row r="280" spans="1:12" x14ac:dyDescent="0.2">
      <c r="A280" s="40" t="s">
        <v>1087</v>
      </c>
      <c r="B280" s="40" t="s">
        <v>5</v>
      </c>
      <c r="C280" s="104">
        <v>1</v>
      </c>
      <c r="D280" s="98">
        <v>54000</v>
      </c>
      <c r="E280" s="98"/>
      <c r="F280" s="98"/>
      <c r="G280" s="98"/>
      <c r="I280" s="83"/>
      <c r="J280" s="83"/>
      <c r="L280" s="84"/>
    </row>
    <row r="281" spans="1:12" x14ac:dyDescent="0.2">
      <c r="A281" s="40" t="s">
        <v>1088</v>
      </c>
      <c r="B281" s="40" t="s">
        <v>5</v>
      </c>
      <c r="C281" s="104">
        <v>4</v>
      </c>
      <c r="D281" s="98">
        <v>74020</v>
      </c>
      <c r="E281" s="98"/>
      <c r="F281" s="98"/>
      <c r="G281" s="98"/>
      <c r="I281" s="83"/>
      <c r="J281" s="83"/>
      <c r="L281" s="84"/>
    </row>
    <row r="282" spans="1:12" x14ac:dyDescent="0.2">
      <c r="A282" s="40" t="s">
        <v>1089</v>
      </c>
      <c r="B282" s="40" t="s">
        <v>7</v>
      </c>
      <c r="C282" s="104">
        <v>1</v>
      </c>
      <c r="D282" s="98">
        <v>30445</v>
      </c>
      <c r="E282" s="98"/>
      <c r="F282" s="98"/>
      <c r="G282" s="98"/>
      <c r="I282" s="83"/>
      <c r="J282" s="83"/>
      <c r="L282" s="84"/>
    </row>
    <row r="283" spans="1:12" x14ac:dyDescent="0.2">
      <c r="A283" s="40" t="s">
        <v>133</v>
      </c>
      <c r="B283" s="40" t="s">
        <v>5</v>
      </c>
      <c r="C283" s="104">
        <v>2</v>
      </c>
      <c r="D283" s="98">
        <v>53310</v>
      </c>
      <c r="E283" s="98"/>
      <c r="F283" s="98"/>
      <c r="G283" s="98"/>
      <c r="I283" s="83"/>
      <c r="J283" s="83"/>
      <c r="L283" s="84"/>
    </row>
    <row r="284" spans="1:12" x14ac:dyDescent="0.2">
      <c r="A284" s="40" t="s">
        <v>1090</v>
      </c>
      <c r="B284" s="40" t="s">
        <v>6</v>
      </c>
      <c r="C284" s="104">
        <v>4</v>
      </c>
      <c r="D284" s="98">
        <v>22860</v>
      </c>
      <c r="E284" s="98"/>
      <c r="F284" s="98"/>
      <c r="G284" s="98"/>
      <c r="I284" s="83"/>
      <c r="J284" s="83"/>
      <c r="L284" s="84"/>
    </row>
    <row r="285" spans="1:12" x14ac:dyDescent="0.2">
      <c r="A285" s="40" t="s">
        <v>217</v>
      </c>
      <c r="B285" s="40" t="s">
        <v>6</v>
      </c>
      <c r="C285" s="104">
        <v>5</v>
      </c>
      <c r="D285" s="98">
        <v>79730</v>
      </c>
      <c r="E285" s="98"/>
      <c r="F285" s="98"/>
      <c r="G285" s="98"/>
      <c r="I285" s="83"/>
      <c r="J285" s="83"/>
      <c r="L285" s="84"/>
    </row>
    <row r="286" spans="1:12" x14ac:dyDescent="0.2">
      <c r="A286" s="40" t="s">
        <v>212</v>
      </c>
      <c r="B286" s="40" t="s">
        <v>6</v>
      </c>
      <c r="C286" s="104">
        <v>1</v>
      </c>
      <c r="D286" s="98">
        <v>33590</v>
      </c>
      <c r="E286" s="98"/>
      <c r="F286" s="98"/>
      <c r="G286" s="98"/>
      <c r="I286" s="83"/>
      <c r="J286" s="83"/>
      <c r="L286" s="84"/>
    </row>
    <row r="287" spans="1:12" x14ac:dyDescent="0.2">
      <c r="A287" s="40" t="s">
        <v>1091</v>
      </c>
      <c r="B287" s="40" t="s">
        <v>6</v>
      </c>
      <c r="C287" s="104">
        <v>4</v>
      </c>
      <c r="D287" s="98">
        <v>61330</v>
      </c>
      <c r="E287" s="98"/>
      <c r="F287" s="98"/>
      <c r="G287" s="98"/>
      <c r="I287" s="83"/>
      <c r="J287" s="83"/>
      <c r="L287" s="84"/>
    </row>
    <row r="288" spans="1:12" x14ac:dyDescent="0.2">
      <c r="A288" s="40" t="s">
        <v>1092</v>
      </c>
      <c r="B288" s="40" t="s">
        <v>6</v>
      </c>
      <c r="C288" s="104">
        <v>5</v>
      </c>
      <c r="D288" s="98">
        <v>32390</v>
      </c>
      <c r="E288" s="98"/>
      <c r="F288" s="98"/>
      <c r="G288" s="98"/>
      <c r="I288" s="83"/>
      <c r="J288" s="83"/>
      <c r="L288" s="84"/>
    </row>
    <row r="289" spans="1:12" x14ac:dyDescent="0.2">
      <c r="A289" s="40" t="s">
        <v>1093</v>
      </c>
      <c r="B289" s="40" t="s">
        <v>6</v>
      </c>
      <c r="C289" s="104">
        <v>3</v>
      </c>
      <c r="D289" s="98">
        <v>63030</v>
      </c>
      <c r="E289" s="98"/>
      <c r="F289" s="98"/>
      <c r="G289" s="98"/>
      <c r="I289" s="83"/>
      <c r="J289" s="83"/>
      <c r="L289" s="84"/>
    </row>
    <row r="290" spans="1:12" x14ac:dyDescent="0.2">
      <c r="A290" s="40" t="s">
        <v>185</v>
      </c>
      <c r="B290" s="40" t="s">
        <v>7</v>
      </c>
      <c r="C290" s="104">
        <v>1</v>
      </c>
      <c r="D290" s="98">
        <v>42740</v>
      </c>
      <c r="E290" s="98"/>
      <c r="F290" s="98"/>
      <c r="G290" s="98"/>
      <c r="I290" s="83"/>
      <c r="J290" s="83"/>
      <c r="L290" s="84"/>
    </row>
    <row r="291" spans="1:12" x14ac:dyDescent="0.2">
      <c r="A291" s="40" t="s">
        <v>1094</v>
      </c>
      <c r="B291" s="40" t="s">
        <v>6</v>
      </c>
      <c r="C291" s="104">
        <v>4</v>
      </c>
      <c r="D291" s="98">
        <v>25690</v>
      </c>
      <c r="E291" s="98"/>
      <c r="F291" s="98"/>
      <c r="G291" s="98"/>
      <c r="I291" s="83"/>
      <c r="J291" s="83"/>
      <c r="L291" s="84"/>
    </row>
    <row r="292" spans="1:12" x14ac:dyDescent="0.2">
      <c r="A292" s="40" t="s">
        <v>1095</v>
      </c>
      <c r="B292" s="40" t="s">
        <v>5</v>
      </c>
      <c r="C292" s="104">
        <v>3</v>
      </c>
      <c r="D292" s="98">
        <v>77136</v>
      </c>
      <c r="E292" s="98"/>
      <c r="F292" s="98"/>
      <c r="G292" s="98"/>
      <c r="I292" s="83"/>
      <c r="J292" s="83"/>
      <c r="L292" s="84"/>
    </row>
    <row r="293" spans="1:12" x14ac:dyDescent="0.2">
      <c r="A293" s="40" t="s">
        <v>1096</v>
      </c>
      <c r="B293" s="40" t="s">
        <v>7</v>
      </c>
      <c r="C293" s="104">
        <v>3</v>
      </c>
      <c r="D293" s="98">
        <v>31110</v>
      </c>
      <c r="E293" s="98"/>
      <c r="F293" s="98"/>
      <c r="G293" s="98"/>
      <c r="I293" s="83"/>
      <c r="J293" s="83"/>
      <c r="L293" s="84"/>
    </row>
    <row r="294" spans="1:12" x14ac:dyDescent="0.2">
      <c r="A294" s="40" t="s">
        <v>1097</v>
      </c>
      <c r="B294" s="40" t="s">
        <v>6</v>
      </c>
      <c r="C294" s="104">
        <v>4</v>
      </c>
      <c r="D294" s="98">
        <v>81530</v>
      </c>
      <c r="E294" s="98"/>
      <c r="F294" s="98"/>
      <c r="G294" s="98"/>
      <c r="I294" s="83"/>
      <c r="J294" s="83"/>
      <c r="L294" s="84"/>
    </row>
    <row r="295" spans="1:12" x14ac:dyDescent="0.2">
      <c r="A295" s="40" t="s">
        <v>1098</v>
      </c>
      <c r="B295" s="40" t="s">
        <v>7</v>
      </c>
      <c r="C295" s="104">
        <v>3</v>
      </c>
      <c r="D295" s="98">
        <v>20040</v>
      </c>
      <c r="E295" s="98"/>
      <c r="F295" s="98"/>
      <c r="G295" s="98"/>
      <c r="I295" s="83"/>
      <c r="J295" s="83"/>
      <c r="L295" s="84"/>
    </row>
    <row r="296" spans="1:12" x14ac:dyDescent="0.2">
      <c r="A296" s="40" t="s">
        <v>1099</v>
      </c>
      <c r="B296" s="40" t="s">
        <v>6</v>
      </c>
      <c r="C296" s="104">
        <v>3</v>
      </c>
      <c r="D296" s="98">
        <v>49810</v>
      </c>
      <c r="E296" s="98"/>
      <c r="F296" s="98"/>
      <c r="G296" s="98"/>
      <c r="I296" s="83"/>
      <c r="J296" s="83"/>
      <c r="L296" s="84"/>
    </row>
    <row r="297" spans="1:12" x14ac:dyDescent="0.2">
      <c r="A297" s="40" t="s">
        <v>179</v>
      </c>
      <c r="B297" s="40" t="s">
        <v>8</v>
      </c>
      <c r="C297" s="104">
        <v>4</v>
      </c>
      <c r="D297" s="98">
        <v>21648</v>
      </c>
      <c r="E297" s="98"/>
      <c r="F297" s="98"/>
      <c r="G297" s="98"/>
      <c r="I297" s="83"/>
      <c r="J297" s="83"/>
      <c r="L297" s="84"/>
    </row>
    <row r="298" spans="1:12" x14ac:dyDescent="0.2">
      <c r="C298" s="104"/>
      <c r="F298" s="98"/>
      <c r="G298" s="98"/>
      <c r="H298" s="84"/>
    </row>
    <row r="299" spans="1:12" x14ac:dyDescent="0.2">
      <c r="C299" s="104"/>
      <c r="F299" s="98"/>
      <c r="G299" s="98"/>
      <c r="H299" s="84"/>
    </row>
    <row r="300" spans="1:12" x14ac:dyDescent="0.2">
      <c r="C300" s="104"/>
      <c r="F300" s="98"/>
      <c r="G300" s="98"/>
      <c r="H300" s="84"/>
    </row>
    <row r="301" spans="1:12" x14ac:dyDescent="0.2">
      <c r="C301" s="104"/>
      <c r="F301" s="98"/>
      <c r="G301" s="98"/>
      <c r="H301" s="84"/>
    </row>
    <row r="302" spans="1:12" x14ac:dyDescent="0.2">
      <c r="C302" s="104"/>
      <c r="F302" s="98"/>
      <c r="G302" s="98"/>
      <c r="H302" s="84"/>
    </row>
    <row r="303" spans="1:12" x14ac:dyDescent="0.2">
      <c r="C303" s="104"/>
      <c r="F303" s="98"/>
      <c r="G303" s="98"/>
      <c r="H303" s="84"/>
    </row>
    <row r="304" spans="1:12" x14ac:dyDescent="0.2">
      <c r="C304" s="104"/>
      <c r="F304" s="98"/>
      <c r="G304" s="98"/>
      <c r="H304" s="84"/>
    </row>
    <row r="305" spans="3:8" x14ac:dyDescent="0.2">
      <c r="C305" s="104"/>
      <c r="F305" s="98"/>
      <c r="G305" s="98"/>
      <c r="H305" s="84"/>
    </row>
    <row r="306" spans="3:8" x14ac:dyDescent="0.2">
      <c r="C306" s="104"/>
      <c r="F306" s="98"/>
      <c r="G306" s="98"/>
      <c r="H306" s="84"/>
    </row>
    <row r="307" spans="3:8" x14ac:dyDescent="0.2">
      <c r="C307" s="104"/>
      <c r="F307" s="98"/>
      <c r="G307" s="98"/>
      <c r="H307" s="84"/>
    </row>
    <row r="308" spans="3:8" x14ac:dyDescent="0.2">
      <c r="C308" s="104"/>
      <c r="F308" s="98"/>
      <c r="G308" s="98"/>
      <c r="H308" s="84"/>
    </row>
    <row r="309" spans="3:8" x14ac:dyDescent="0.2">
      <c r="C309" s="104"/>
      <c r="F309" s="98"/>
      <c r="G309" s="98"/>
      <c r="H309" s="84"/>
    </row>
    <row r="310" spans="3:8" x14ac:dyDescent="0.2">
      <c r="C310" s="104"/>
      <c r="F310" s="98"/>
      <c r="G310" s="98"/>
      <c r="H310" s="84"/>
    </row>
    <row r="311" spans="3:8" x14ac:dyDescent="0.2">
      <c r="C311" s="104"/>
      <c r="F311" s="98"/>
      <c r="G311" s="98"/>
      <c r="H311" s="84"/>
    </row>
    <row r="312" spans="3:8" x14ac:dyDescent="0.2">
      <c r="C312" s="104"/>
      <c r="F312" s="98"/>
      <c r="G312" s="98"/>
      <c r="H312" s="84"/>
    </row>
    <row r="313" spans="3:8" x14ac:dyDescent="0.2">
      <c r="C313" s="104"/>
      <c r="F313" s="98"/>
      <c r="G313" s="98"/>
      <c r="H313" s="84"/>
    </row>
    <row r="314" spans="3:8" x14ac:dyDescent="0.2">
      <c r="C314" s="104"/>
      <c r="F314" s="98"/>
      <c r="G314" s="98"/>
      <c r="H314" s="84"/>
    </row>
    <row r="315" spans="3:8" x14ac:dyDescent="0.2">
      <c r="C315" s="104"/>
      <c r="F315" s="98"/>
      <c r="G315" s="98"/>
      <c r="H315" s="84"/>
    </row>
    <row r="316" spans="3:8" x14ac:dyDescent="0.2">
      <c r="C316" s="104"/>
      <c r="F316" s="98"/>
      <c r="G316" s="98"/>
      <c r="H316" s="84"/>
    </row>
    <row r="317" spans="3:8" x14ac:dyDescent="0.2">
      <c r="C317" s="104"/>
      <c r="F317" s="98"/>
      <c r="G317" s="98"/>
      <c r="H317" s="84"/>
    </row>
    <row r="318" spans="3:8" x14ac:dyDescent="0.2">
      <c r="C318" s="104"/>
      <c r="F318" s="98"/>
      <c r="G318" s="98"/>
      <c r="H318" s="84"/>
    </row>
    <row r="319" spans="3:8" x14ac:dyDescent="0.2">
      <c r="C319" s="104"/>
      <c r="F319" s="98"/>
      <c r="G319" s="98"/>
      <c r="H319" s="84"/>
    </row>
    <row r="320" spans="3:8" x14ac:dyDescent="0.2">
      <c r="C320" s="104"/>
      <c r="F320" s="98"/>
      <c r="G320" s="98"/>
      <c r="H320" s="84"/>
    </row>
    <row r="321" spans="3:8" x14ac:dyDescent="0.2">
      <c r="C321" s="104"/>
      <c r="F321" s="98"/>
      <c r="G321" s="98"/>
      <c r="H321" s="84"/>
    </row>
    <row r="322" spans="3:8" x14ac:dyDescent="0.2">
      <c r="C322" s="104"/>
      <c r="F322" s="98"/>
      <c r="G322" s="98"/>
      <c r="H322" s="84"/>
    </row>
    <row r="323" spans="3:8" x14ac:dyDescent="0.2">
      <c r="C323" s="104"/>
      <c r="F323" s="98"/>
      <c r="G323" s="98"/>
      <c r="H323" s="84"/>
    </row>
    <row r="324" spans="3:8" x14ac:dyDescent="0.2">
      <c r="C324" s="104"/>
      <c r="F324" s="98"/>
      <c r="G324" s="98"/>
      <c r="H324" s="84"/>
    </row>
    <row r="325" spans="3:8" x14ac:dyDescent="0.2">
      <c r="C325" s="104"/>
      <c r="F325" s="98"/>
      <c r="G325" s="98"/>
      <c r="H325" s="84"/>
    </row>
    <row r="326" spans="3:8" x14ac:dyDescent="0.2">
      <c r="C326" s="104"/>
      <c r="F326" s="98"/>
      <c r="G326" s="98"/>
      <c r="H326" s="84"/>
    </row>
    <row r="327" spans="3:8" x14ac:dyDescent="0.2">
      <c r="C327" s="104"/>
      <c r="F327" s="98"/>
      <c r="G327" s="98"/>
      <c r="H327" s="84"/>
    </row>
    <row r="328" spans="3:8" x14ac:dyDescent="0.2">
      <c r="C328" s="104"/>
      <c r="F328" s="98"/>
      <c r="G328" s="98"/>
      <c r="H328" s="84"/>
    </row>
    <row r="329" spans="3:8" x14ac:dyDescent="0.2">
      <c r="C329" s="104"/>
      <c r="F329" s="98"/>
      <c r="G329" s="98"/>
      <c r="H329" s="84"/>
    </row>
    <row r="330" spans="3:8" x14ac:dyDescent="0.2">
      <c r="C330" s="104"/>
      <c r="F330" s="98"/>
      <c r="G330" s="98"/>
      <c r="H330" s="84"/>
    </row>
    <row r="331" spans="3:8" x14ac:dyDescent="0.2">
      <c r="C331" s="104"/>
      <c r="F331" s="98"/>
      <c r="G331" s="98"/>
      <c r="H331" s="84"/>
    </row>
    <row r="332" spans="3:8" x14ac:dyDescent="0.2">
      <c r="C332" s="104"/>
      <c r="F332" s="98"/>
      <c r="G332" s="98"/>
      <c r="H332" s="84"/>
    </row>
    <row r="333" spans="3:8" x14ac:dyDescent="0.2">
      <c r="C333" s="104"/>
      <c r="F333" s="98"/>
      <c r="G333" s="98"/>
      <c r="H333" s="84"/>
    </row>
    <row r="334" spans="3:8" x14ac:dyDescent="0.2">
      <c r="C334" s="104"/>
      <c r="F334" s="98"/>
      <c r="G334" s="98"/>
      <c r="H334" s="84"/>
    </row>
    <row r="335" spans="3:8" x14ac:dyDescent="0.2">
      <c r="C335" s="104"/>
      <c r="F335" s="98"/>
      <c r="G335" s="98"/>
      <c r="H335" s="84"/>
    </row>
    <row r="336" spans="3:8" x14ac:dyDescent="0.2">
      <c r="C336" s="104"/>
      <c r="F336" s="98"/>
      <c r="G336" s="98"/>
      <c r="H336" s="84"/>
    </row>
    <row r="337" spans="3:8" x14ac:dyDescent="0.2">
      <c r="C337" s="104"/>
      <c r="F337" s="98"/>
      <c r="G337" s="98"/>
      <c r="H337" s="84"/>
    </row>
    <row r="338" spans="3:8" x14ac:dyDescent="0.2">
      <c r="C338" s="104"/>
      <c r="F338" s="98"/>
      <c r="G338" s="98"/>
      <c r="H338" s="84"/>
    </row>
    <row r="339" spans="3:8" x14ac:dyDescent="0.2">
      <c r="C339" s="104"/>
      <c r="F339" s="98"/>
      <c r="G339" s="98"/>
      <c r="H339" s="84"/>
    </row>
    <row r="340" spans="3:8" x14ac:dyDescent="0.2">
      <c r="C340" s="104"/>
      <c r="F340" s="98"/>
      <c r="G340" s="98"/>
      <c r="H340" s="84"/>
    </row>
    <row r="341" spans="3:8" x14ac:dyDescent="0.2">
      <c r="C341" s="104"/>
      <c r="F341" s="98"/>
      <c r="G341" s="98"/>
      <c r="H341" s="84"/>
    </row>
    <row r="342" spans="3:8" x14ac:dyDescent="0.2">
      <c r="C342" s="104"/>
      <c r="F342" s="98"/>
      <c r="G342" s="98"/>
      <c r="H342" s="84"/>
    </row>
    <row r="343" spans="3:8" x14ac:dyDescent="0.2">
      <c r="C343" s="104"/>
      <c r="F343" s="98"/>
      <c r="G343" s="98"/>
      <c r="H343" s="84"/>
    </row>
    <row r="344" spans="3:8" x14ac:dyDescent="0.2">
      <c r="C344" s="104"/>
      <c r="F344" s="98"/>
      <c r="G344" s="98"/>
      <c r="H344" s="84"/>
    </row>
    <row r="345" spans="3:8" x14ac:dyDescent="0.2">
      <c r="C345" s="104"/>
      <c r="F345" s="98"/>
      <c r="G345" s="98"/>
      <c r="H345" s="84"/>
    </row>
    <row r="346" spans="3:8" x14ac:dyDescent="0.2">
      <c r="C346" s="104"/>
      <c r="F346" s="98"/>
      <c r="G346" s="98"/>
      <c r="H346" s="84"/>
    </row>
    <row r="347" spans="3:8" x14ac:dyDescent="0.2">
      <c r="C347" s="104"/>
      <c r="F347" s="98"/>
      <c r="G347" s="98"/>
      <c r="H347" s="84"/>
    </row>
    <row r="348" spans="3:8" x14ac:dyDescent="0.2">
      <c r="C348" s="104"/>
      <c r="F348" s="98"/>
      <c r="G348" s="98"/>
      <c r="H348" s="84"/>
    </row>
    <row r="349" spans="3:8" x14ac:dyDescent="0.2">
      <c r="C349" s="104"/>
      <c r="F349" s="98"/>
      <c r="G349" s="98"/>
      <c r="H349" s="84"/>
    </row>
    <row r="350" spans="3:8" x14ac:dyDescent="0.2">
      <c r="C350" s="104"/>
      <c r="F350" s="98"/>
      <c r="G350" s="98"/>
      <c r="H350" s="84"/>
    </row>
    <row r="351" spans="3:8" x14ac:dyDescent="0.2">
      <c r="C351" s="104"/>
      <c r="F351" s="98"/>
      <c r="G351" s="98"/>
      <c r="H351" s="84"/>
    </row>
    <row r="352" spans="3:8" x14ac:dyDescent="0.2">
      <c r="C352" s="104"/>
      <c r="F352" s="98"/>
      <c r="G352" s="98"/>
      <c r="H352" s="84"/>
    </row>
    <row r="353" spans="3:8" x14ac:dyDescent="0.2">
      <c r="C353" s="104"/>
      <c r="F353" s="98"/>
      <c r="G353" s="98"/>
      <c r="H353" s="84"/>
    </row>
    <row r="354" spans="3:8" x14ac:dyDescent="0.2">
      <c r="C354" s="104"/>
      <c r="F354" s="98"/>
      <c r="G354" s="98"/>
      <c r="H354" s="84"/>
    </row>
    <row r="355" spans="3:8" x14ac:dyDescent="0.2">
      <c r="C355" s="104"/>
      <c r="F355" s="98"/>
      <c r="G355" s="98"/>
      <c r="H355" s="84"/>
    </row>
    <row r="356" spans="3:8" x14ac:dyDescent="0.2">
      <c r="C356" s="104"/>
      <c r="F356" s="98"/>
      <c r="G356" s="98"/>
      <c r="H356" s="84"/>
    </row>
    <row r="357" spans="3:8" x14ac:dyDescent="0.2">
      <c r="C357" s="104"/>
      <c r="F357" s="98"/>
      <c r="G357" s="98"/>
      <c r="H357" s="84"/>
    </row>
    <row r="358" spans="3:8" x14ac:dyDescent="0.2">
      <c r="C358" s="104"/>
      <c r="F358" s="98"/>
      <c r="G358" s="98"/>
      <c r="H358" s="84"/>
    </row>
    <row r="359" spans="3:8" x14ac:dyDescent="0.2">
      <c r="C359" s="104"/>
      <c r="F359" s="98"/>
      <c r="G359" s="98"/>
      <c r="H359" s="84"/>
    </row>
    <row r="360" spans="3:8" x14ac:dyDescent="0.2">
      <c r="C360" s="104"/>
      <c r="F360" s="98"/>
      <c r="G360" s="98"/>
      <c r="H360" s="84"/>
    </row>
    <row r="361" spans="3:8" x14ac:dyDescent="0.2">
      <c r="C361" s="104"/>
      <c r="F361" s="98"/>
      <c r="G361" s="98"/>
      <c r="H361" s="84"/>
    </row>
    <row r="362" spans="3:8" x14ac:dyDescent="0.2">
      <c r="C362" s="104"/>
      <c r="F362" s="98"/>
      <c r="G362" s="98"/>
      <c r="H362" s="84"/>
    </row>
    <row r="363" spans="3:8" x14ac:dyDescent="0.2">
      <c r="C363" s="104"/>
      <c r="F363" s="98"/>
      <c r="G363" s="98"/>
      <c r="H363" s="84"/>
    </row>
    <row r="364" spans="3:8" x14ac:dyDescent="0.2">
      <c r="C364" s="104"/>
      <c r="F364" s="98"/>
      <c r="G364" s="98"/>
      <c r="H364" s="84"/>
    </row>
    <row r="365" spans="3:8" x14ac:dyDescent="0.2">
      <c r="C365" s="104"/>
      <c r="F365" s="98"/>
      <c r="G365" s="98"/>
      <c r="H365" s="84"/>
    </row>
    <row r="366" spans="3:8" x14ac:dyDescent="0.2">
      <c r="C366" s="104"/>
      <c r="F366" s="98"/>
      <c r="G366" s="98"/>
      <c r="H366" s="84"/>
    </row>
    <row r="367" spans="3:8" x14ac:dyDescent="0.2">
      <c r="C367" s="104"/>
      <c r="F367" s="98"/>
      <c r="G367" s="98"/>
      <c r="H367" s="84"/>
    </row>
    <row r="368" spans="3:8" x14ac:dyDescent="0.2">
      <c r="C368" s="104"/>
      <c r="F368" s="98"/>
      <c r="G368" s="98"/>
      <c r="H368" s="84"/>
    </row>
    <row r="369" spans="3:8" x14ac:dyDescent="0.2">
      <c r="C369" s="104"/>
      <c r="F369" s="98"/>
      <c r="G369" s="98"/>
      <c r="H369" s="84"/>
    </row>
    <row r="370" spans="3:8" x14ac:dyDescent="0.2">
      <c r="C370" s="104"/>
      <c r="F370" s="98"/>
      <c r="G370" s="98"/>
      <c r="H370" s="84"/>
    </row>
    <row r="371" spans="3:8" x14ac:dyDescent="0.2">
      <c r="C371" s="104"/>
      <c r="F371" s="98"/>
      <c r="G371" s="98"/>
      <c r="H371" s="84"/>
    </row>
    <row r="372" spans="3:8" x14ac:dyDescent="0.2">
      <c r="C372" s="104"/>
      <c r="F372" s="98"/>
      <c r="G372" s="98"/>
      <c r="H372" s="84"/>
    </row>
    <row r="373" spans="3:8" x14ac:dyDescent="0.2">
      <c r="C373" s="104"/>
      <c r="F373" s="98"/>
      <c r="G373" s="98"/>
      <c r="H373" s="84"/>
    </row>
    <row r="374" spans="3:8" x14ac:dyDescent="0.2">
      <c r="C374" s="104"/>
      <c r="F374" s="98"/>
      <c r="G374" s="98"/>
      <c r="H374" s="84"/>
    </row>
    <row r="375" spans="3:8" x14ac:dyDescent="0.2">
      <c r="C375" s="104"/>
      <c r="F375" s="98"/>
      <c r="G375" s="98"/>
      <c r="H375" s="84"/>
    </row>
    <row r="376" spans="3:8" x14ac:dyDescent="0.2">
      <c r="C376" s="104"/>
      <c r="F376" s="98"/>
      <c r="G376" s="98"/>
      <c r="H376" s="84"/>
    </row>
    <row r="377" spans="3:8" x14ac:dyDescent="0.2">
      <c r="C377" s="104"/>
      <c r="F377" s="98"/>
      <c r="G377" s="98"/>
      <c r="H377" s="84"/>
    </row>
    <row r="378" spans="3:8" x14ac:dyDescent="0.2">
      <c r="C378" s="104"/>
      <c r="F378" s="98"/>
      <c r="G378" s="98"/>
      <c r="H378" s="84"/>
    </row>
    <row r="379" spans="3:8" x14ac:dyDescent="0.2">
      <c r="C379" s="104"/>
      <c r="F379" s="98"/>
      <c r="G379" s="98"/>
      <c r="H379" s="84"/>
    </row>
    <row r="380" spans="3:8" x14ac:dyDescent="0.2">
      <c r="C380" s="104"/>
      <c r="F380" s="98"/>
      <c r="G380" s="98"/>
      <c r="H380" s="84"/>
    </row>
    <row r="381" spans="3:8" x14ac:dyDescent="0.2">
      <c r="C381" s="104"/>
      <c r="F381" s="98"/>
      <c r="G381" s="98"/>
      <c r="H381" s="84"/>
    </row>
    <row r="382" spans="3:8" x14ac:dyDescent="0.2">
      <c r="C382" s="104"/>
      <c r="F382" s="98"/>
      <c r="G382" s="98"/>
      <c r="H382" s="84"/>
    </row>
    <row r="383" spans="3:8" x14ac:dyDescent="0.2">
      <c r="C383" s="104"/>
      <c r="F383" s="98"/>
      <c r="G383" s="98"/>
      <c r="H383" s="84"/>
    </row>
    <row r="384" spans="3:8" x14ac:dyDescent="0.2">
      <c r="C384" s="104"/>
      <c r="F384" s="98"/>
      <c r="G384" s="98"/>
      <c r="H384" s="84"/>
    </row>
    <row r="385" spans="3:8" x14ac:dyDescent="0.2">
      <c r="C385" s="104"/>
      <c r="F385" s="98"/>
      <c r="G385" s="98"/>
      <c r="H385" s="84"/>
    </row>
    <row r="386" spans="3:8" x14ac:dyDescent="0.2">
      <c r="C386" s="104"/>
      <c r="F386" s="98"/>
      <c r="G386" s="98"/>
      <c r="H386" s="84"/>
    </row>
    <row r="387" spans="3:8" x14ac:dyDescent="0.2">
      <c r="C387" s="104"/>
      <c r="F387" s="98"/>
      <c r="G387" s="98"/>
      <c r="H387" s="84"/>
    </row>
    <row r="388" spans="3:8" x14ac:dyDescent="0.2">
      <c r="C388" s="104"/>
      <c r="F388" s="98"/>
      <c r="G388" s="98"/>
      <c r="H388" s="84"/>
    </row>
    <row r="389" spans="3:8" x14ac:dyDescent="0.2">
      <c r="C389" s="104"/>
      <c r="F389" s="98"/>
      <c r="G389" s="98"/>
      <c r="H389" s="84"/>
    </row>
    <row r="390" spans="3:8" x14ac:dyDescent="0.2">
      <c r="C390" s="104"/>
      <c r="F390" s="98"/>
      <c r="G390" s="98"/>
      <c r="H390" s="84"/>
    </row>
    <row r="391" spans="3:8" x14ac:dyDescent="0.2">
      <c r="C391" s="104"/>
      <c r="F391" s="98"/>
      <c r="G391" s="98"/>
      <c r="H391" s="84"/>
    </row>
    <row r="392" spans="3:8" x14ac:dyDescent="0.2">
      <c r="C392" s="104"/>
      <c r="F392" s="98"/>
      <c r="G392" s="98"/>
      <c r="H392" s="84"/>
    </row>
    <row r="393" spans="3:8" x14ac:dyDescent="0.2">
      <c r="C393" s="104"/>
      <c r="F393" s="98"/>
      <c r="G393" s="98"/>
      <c r="H393" s="84"/>
    </row>
    <row r="394" spans="3:8" x14ac:dyDescent="0.2">
      <c r="C394" s="104"/>
      <c r="F394" s="98"/>
      <c r="G394" s="98"/>
      <c r="H394" s="84"/>
    </row>
    <row r="395" spans="3:8" x14ac:dyDescent="0.2">
      <c r="C395" s="104"/>
      <c r="F395" s="98"/>
      <c r="G395" s="98"/>
      <c r="H395" s="84"/>
    </row>
    <row r="396" spans="3:8" x14ac:dyDescent="0.2">
      <c r="C396" s="104"/>
      <c r="F396" s="98"/>
      <c r="G396" s="98"/>
      <c r="H396" s="84"/>
    </row>
    <row r="397" spans="3:8" x14ac:dyDescent="0.2">
      <c r="C397" s="104"/>
      <c r="F397" s="98"/>
      <c r="G397" s="98"/>
      <c r="H397" s="84"/>
    </row>
    <row r="398" spans="3:8" x14ac:dyDescent="0.2">
      <c r="C398" s="104"/>
      <c r="F398" s="98"/>
      <c r="G398" s="98"/>
      <c r="H398" s="84"/>
    </row>
    <row r="399" spans="3:8" x14ac:dyDescent="0.2">
      <c r="C399" s="104"/>
      <c r="F399" s="98"/>
      <c r="G399" s="98"/>
      <c r="H399" s="84"/>
    </row>
    <row r="400" spans="3:8" x14ac:dyDescent="0.2">
      <c r="C400" s="104"/>
      <c r="F400" s="98"/>
      <c r="G400" s="98"/>
      <c r="H400" s="84"/>
    </row>
    <row r="401" spans="3:8" x14ac:dyDescent="0.2">
      <c r="C401" s="104"/>
      <c r="F401" s="98"/>
      <c r="G401" s="98"/>
      <c r="H401" s="84"/>
    </row>
    <row r="402" spans="3:8" x14ac:dyDescent="0.2">
      <c r="C402" s="104"/>
      <c r="F402" s="98"/>
      <c r="G402" s="98"/>
      <c r="H402" s="84"/>
    </row>
    <row r="403" spans="3:8" x14ac:dyDescent="0.2">
      <c r="C403" s="104"/>
      <c r="F403" s="98"/>
      <c r="G403" s="98"/>
      <c r="H403" s="84"/>
    </row>
    <row r="404" spans="3:8" x14ac:dyDescent="0.2">
      <c r="C404" s="104"/>
      <c r="F404" s="98"/>
      <c r="G404" s="98"/>
      <c r="H404" s="84"/>
    </row>
    <row r="405" spans="3:8" x14ac:dyDescent="0.2">
      <c r="C405" s="104"/>
      <c r="F405" s="98"/>
      <c r="G405" s="98"/>
      <c r="H405" s="84"/>
    </row>
    <row r="406" spans="3:8" x14ac:dyDescent="0.2">
      <c r="C406" s="104"/>
      <c r="F406" s="98"/>
      <c r="G406" s="98"/>
      <c r="H406" s="84"/>
    </row>
    <row r="407" spans="3:8" x14ac:dyDescent="0.2">
      <c r="C407" s="104"/>
      <c r="F407" s="98"/>
      <c r="G407" s="98"/>
      <c r="H407" s="84"/>
    </row>
    <row r="408" spans="3:8" x14ac:dyDescent="0.2">
      <c r="C408" s="104"/>
      <c r="F408" s="98"/>
      <c r="G408" s="98"/>
      <c r="H408" s="84"/>
    </row>
    <row r="409" spans="3:8" x14ac:dyDescent="0.2">
      <c r="C409" s="104"/>
      <c r="F409" s="98"/>
      <c r="G409" s="98"/>
      <c r="H409" s="84"/>
    </row>
    <row r="410" spans="3:8" x14ac:dyDescent="0.2">
      <c r="C410" s="104"/>
      <c r="F410" s="98"/>
      <c r="G410" s="98"/>
      <c r="H410" s="84"/>
    </row>
    <row r="411" spans="3:8" x14ac:dyDescent="0.2">
      <c r="C411" s="104"/>
      <c r="F411" s="98"/>
      <c r="G411" s="98"/>
      <c r="H411" s="84"/>
    </row>
    <row r="412" spans="3:8" x14ac:dyDescent="0.2">
      <c r="C412" s="104"/>
      <c r="F412" s="98"/>
      <c r="G412" s="98"/>
      <c r="H412" s="84"/>
    </row>
    <row r="413" spans="3:8" x14ac:dyDescent="0.2">
      <c r="C413" s="104"/>
      <c r="F413" s="98"/>
      <c r="G413" s="98"/>
      <c r="H413" s="84"/>
    </row>
    <row r="414" spans="3:8" x14ac:dyDescent="0.2">
      <c r="C414" s="104"/>
      <c r="F414" s="98"/>
      <c r="G414" s="98"/>
      <c r="H414" s="84"/>
    </row>
    <row r="415" spans="3:8" x14ac:dyDescent="0.2">
      <c r="C415" s="104"/>
      <c r="F415" s="98"/>
      <c r="G415" s="98"/>
      <c r="H415" s="84"/>
    </row>
    <row r="416" spans="3:8" x14ac:dyDescent="0.2">
      <c r="C416" s="104"/>
      <c r="F416" s="98"/>
      <c r="G416" s="98"/>
      <c r="H416" s="84"/>
    </row>
    <row r="417" spans="3:8" x14ac:dyDescent="0.2">
      <c r="C417" s="104"/>
      <c r="F417" s="98"/>
      <c r="G417" s="98"/>
      <c r="H417" s="84"/>
    </row>
    <row r="418" spans="3:8" x14ac:dyDescent="0.2">
      <c r="C418" s="104"/>
      <c r="F418" s="98"/>
      <c r="G418" s="98"/>
      <c r="H418" s="84"/>
    </row>
    <row r="419" spans="3:8" x14ac:dyDescent="0.2">
      <c r="C419" s="104"/>
      <c r="F419" s="98"/>
      <c r="G419" s="98"/>
      <c r="H419" s="84"/>
    </row>
    <row r="420" spans="3:8" x14ac:dyDescent="0.2">
      <c r="C420" s="104"/>
      <c r="F420" s="98"/>
      <c r="G420" s="98"/>
      <c r="H420" s="84"/>
    </row>
    <row r="421" spans="3:8" x14ac:dyDescent="0.2">
      <c r="C421" s="104"/>
      <c r="F421" s="98"/>
      <c r="G421" s="98"/>
      <c r="H421" s="84"/>
    </row>
    <row r="422" spans="3:8" x14ac:dyDescent="0.2">
      <c r="C422" s="104"/>
      <c r="F422" s="98"/>
      <c r="G422" s="98"/>
      <c r="H422" s="84"/>
    </row>
    <row r="423" spans="3:8" x14ac:dyDescent="0.2">
      <c r="C423" s="104"/>
      <c r="F423" s="98"/>
      <c r="G423" s="98"/>
      <c r="H423" s="84"/>
    </row>
    <row r="424" spans="3:8" x14ac:dyDescent="0.2">
      <c r="C424" s="104"/>
      <c r="F424" s="98"/>
      <c r="G424" s="98"/>
      <c r="H424" s="84"/>
    </row>
    <row r="425" spans="3:8" x14ac:dyDescent="0.2">
      <c r="C425" s="104"/>
      <c r="F425" s="98"/>
      <c r="G425" s="98"/>
      <c r="H425" s="84"/>
    </row>
    <row r="426" spans="3:8" x14ac:dyDescent="0.2">
      <c r="C426" s="104"/>
      <c r="F426" s="98"/>
      <c r="G426" s="98"/>
      <c r="H426" s="84"/>
    </row>
    <row r="427" spans="3:8" x14ac:dyDescent="0.2">
      <c r="C427" s="104"/>
      <c r="F427" s="98"/>
      <c r="G427" s="98"/>
      <c r="H427" s="84"/>
    </row>
    <row r="428" spans="3:8" x14ac:dyDescent="0.2">
      <c r="C428" s="104"/>
      <c r="F428" s="98"/>
      <c r="G428" s="98"/>
      <c r="H428" s="84"/>
    </row>
    <row r="429" spans="3:8" x14ac:dyDescent="0.2">
      <c r="C429" s="104"/>
      <c r="F429" s="98"/>
      <c r="G429" s="98"/>
      <c r="H429" s="84"/>
    </row>
    <row r="430" spans="3:8" x14ac:dyDescent="0.2">
      <c r="C430" s="104"/>
      <c r="F430" s="98"/>
      <c r="G430" s="98"/>
      <c r="H430" s="84"/>
    </row>
    <row r="431" spans="3:8" x14ac:dyDescent="0.2">
      <c r="C431" s="104"/>
      <c r="F431" s="98"/>
      <c r="G431" s="98"/>
      <c r="H431" s="84"/>
    </row>
    <row r="432" spans="3:8" x14ac:dyDescent="0.2">
      <c r="C432" s="104"/>
      <c r="F432" s="98"/>
      <c r="G432" s="98"/>
      <c r="H432" s="84"/>
    </row>
    <row r="433" spans="3:8" x14ac:dyDescent="0.2">
      <c r="C433" s="104"/>
      <c r="F433" s="98"/>
      <c r="G433" s="98"/>
      <c r="H433" s="84"/>
    </row>
    <row r="434" spans="3:8" x14ac:dyDescent="0.2">
      <c r="C434" s="104"/>
      <c r="F434" s="98"/>
      <c r="G434" s="98"/>
      <c r="H434" s="84"/>
    </row>
    <row r="435" spans="3:8" x14ac:dyDescent="0.2">
      <c r="C435" s="104"/>
      <c r="F435" s="98"/>
      <c r="G435" s="98"/>
      <c r="H435" s="84"/>
    </row>
    <row r="436" spans="3:8" x14ac:dyDescent="0.2">
      <c r="C436" s="104"/>
      <c r="F436" s="98"/>
      <c r="G436" s="98"/>
      <c r="H436" s="84"/>
    </row>
    <row r="437" spans="3:8" x14ac:dyDescent="0.2">
      <c r="C437" s="104"/>
      <c r="F437" s="98"/>
      <c r="G437" s="98"/>
      <c r="H437" s="84"/>
    </row>
    <row r="438" spans="3:8" x14ac:dyDescent="0.2">
      <c r="C438" s="104"/>
      <c r="F438" s="98"/>
      <c r="G438" s="98"/>
      <c r="H438" s="84"/>
    </row>
    <row r="439" spans="3:8" x14ac:dyDescent="0.2">
      <c r="C439" s="104"/>
      <c r="F439" s="98"/>
      <c r="G439" s="98"/>
      <c r="H439" s="84"/>
    </row>
    <row r="440" spans="3:8" x14ac:dyDescent="0.2">
      <c r="C440" s="104"/>
      <c r="F440" s="98"/>
      <c r="G440" s="98"/>
      <c r="H440" s="84"/>
    </row>
    <row r="441" spans="3:8" x14ac:dyDescent="0.2">
      <c r="C441" s="104"/>
      <c r="F441" s="98"/>
      <c r="G441" s="98"/>
      <c r="H441" s="84"/>
    </row>
    <row r="442" spans="3:8" x14ac:dyDescent="0.2">
      <c r="C442" s="104"/>
      <c r="F442" s="98"/>
      <c r="G442" s="98"/>
      <c r="H442" s="84"/>
    </row>
    <row r="443" spans="3:8" x14ac:dyDescent="0.2">
      <c r="C443" s="104"/>
      <c r="F443" s="98"/>
      <c r="G443" s="98"/>
      <c r="H443" s="84"/>
    </row>
    <row r="444" spans="3:8" x14ac:dyDescent="0.2">
      <c r="C444" s="104"/>
      <c r="F444" s="98"/>
      <c r="G444" s="98"/>
      <c r="H444" s="84"/>
    </row>
    <row r="445" spans="3:8" x14ac:dyDescent="0.2">
      <c r="C445" s="104"/>
      <c r="F445" s="98"/>
      <c r="G445" s="98"/>
      <c r="H445" s="84"/>
    </row>
    <row r="446" spans="3:8" x14ac:dyDescent="0.2">
      <c r="C446" s="104"/>
      <c r="F446" s="98"/>
      <c r="G446" s="98"/>
      <c r="H446" s="84"/>
    </row>
    <row r="447" spans="3:8" x14ac:dyDescent="0.2">
      <c r="C447" s="104"/>
      <c r="F447" s="98"/>
      <c r="G447" s="98"/>
      <c r="H447" s="84"/>
    </row>
    <row r="448" spans="3:8" x14ac:dyDescent="0.2">
      <c r="C448" s="104"/>
      <c r="F448" s="98"/>
      <c r="G448" s="98"/>
      <c r="H448" s="84"/>
    </row>
    <row r="449" spans="3:8" x14ac:dyDescent="0.2">
      <c r="C449" s="104"/>
      <c r="F449" s="98"/>
      <c r="G449" s="98"/>
      <c r="H449" s="84"/>
    </row>
    <row r="450" spans="3:8" x14ac:dyDescent="0.2">
      <c r="C450" s="104"/>
      <c r="F450" s="98"/>
      <c r="G450" s="98"/>
      <c r="H450" s="84"/>
    </row>
    <row r="451" spans="3:8" x14ac:dyDescent="0.2">
      <c r="C451" s="104"/>
      <c r="F451" s="98"/>
      <c r="G451" s="98"/>
      <c r="H451" s="84"/>
    </row>
    <row r="452" spans="3:8" x14ac:dyDescent="0.2">
      <c r="C452" s="104"/>
      <c r="F452" s="98"/>
      <c r="G452" s="98"/>
      <c r="H452" s="84"/>
    </row>
    <row r="453" spans="3:8" x14ac:dyDescent="0.2">
      <c r="C453" s="104"/>
      <c r="F453" s="98"/>
      <c r="G453" s="98"/>
      <c r="H453" s="84"/>
    </row>
    <row r="454" spans="3:8" x14ac:dyDescent="0.2">
      <c r="C454" s="104"/>
      <c r="F454" s="98"/>
      <c r="G454" s="98"/>
      <c r="H454" s="84"/>
    </row>
    <row r="455" spans="3:8" x14ac:dyDescent="0.2">
      <c r="C455" s="104"/>
      <c r="F455" s="98"/>
      <c r="G455" s="98"/>
      <c r="H455" s="84"/>
    </row>
    <row r="456" spans="3:8" x14ac:dyDescent="0.2">
      <c r="C456" s="104"/>
      <c r="F456" s="98"/>
      <c r="G456" s="98"/>
      <c r="H456" s="84"/>
    </row>
    <row r="457" spans="3:8" x14ac:dyDescent="0.2">
      <c r="C457" s="104"/>
      <c r="F457" s="98"/>
      <c r="G457" s="98"/>
      <c r="H457" s="84"/>
    </row>
    <row r="458" spans="3:8" x14ac:dyDescent="0.2">
      <c r="C458" s="104"/>
      <c r="F458" s="98"/>
      <c r="G458" s="98"/>
      <c r="H458" s="84"/>
    </row>
    <row r="459" spans="3:8" x14ac:dyDescent="0.2">
      <c r="C459" s="104"/>
      <c r="F459" s="98"/>
      <c r="G459" s="98"/>
      <c r="H459" s="84"/>
    </row>
    <row r="460" spans="3:8" x14ac:dyDescent="0.2">
      <c r="C460" s="104"/>
      <c r="F460" s="98"/>
      <c r="G460" s="98"/>
      <c r="H460" s="84"/>
    </row>
    <row r="461" spans="3:8" x14ac:dyDescent="0.2">
      <c r="C461" s="104"/>
      <c r="F461" s="98"/>
      <c r="G461" s="98"/>
      <c r="H461" s="84"/>
    </row>
    <row r="462" spans="3:8" x14ac:dyDescent="0.2">
      <c r="C462" s="104"/>
      <c r="F462" s="98"/>
      <c r="G462" s="98"/>
      <c r="H462" s="84"/>
    </row>
    <row r="463" spans="3:8" x14ac:dyDescent="0.2">
      <c r="C463" s="104"/>
      <c r="F463" s="98"/>
      <c r="G463" s="98"/>
      <c r="H463" s="84"/>
    </row>
    <row r="464" spans="3:8" x14ac:dyDescent="0.2">
      <c r="C464" s="104"/>
      <c r="F464" s="98"/>
      <c r="G464" s="98"/>
      <c r="H464" s="84"/>
    </row>
    <row r="465" spans="3:8" x14ac:dyDescent="0.2">
      <c r="C465" s="104"/>
      <c r="F465" s="98"/>
      <c r="G465" s="98"/>
      <c r="H465" s="84"/>
    </row>
    <row r="466" spans="3:8" x14ac:dyDescent="0.2">
      <c r="C466" s="104"/>
      <c r="F466" s="98"/>
      <c r="G466" s="98"/>
      <c r="H466" s="84"/>
    </row>
    <row r="467" spans="3:8" x14ac:dyDescent="0.2">
      <c r="C467" s="104"/>
      <c r="F467" s="98"/>
      <c r="G467" s="98"/>
      <c r="H467" s="84"/>
    </row>
    <row r="468" spans="3:8" x14ac:dyDescent="0.2">
      <c r="C468" s="104"/>
      <c r="F468" s="98"/>
      <c r="G468" s="98"/>
      <c r="H468" s="84"/>
    </row>
    <row r="469" spans="3:8" x14ac:dyDescent="0.2">
      <c r="C469" s="104"/>
      <c r="F469" s="98"/>
      <c r="G469" s="98"/>
      <c r="H469" s="84"/>
    </row>
    <row r="470" spans="3:8" x14ac:dyDescent="0.2">
      <c r="C470" s="104"/>
      <c r="F470" s="98"/>
      <c r="G470" s="98"/>
      <c r="H470" s="84"/>
    </row>
    <row r="471" spans="3:8" x14ac:dyDescent="0.2">
      <c r="C471" s="104"/>
      <c r="F471" s="98"/>
      <c r="G471" s="98"/>
      <c r="H471" s="84"/>
    </row>
    <row r="472" spans="3:8" x14ac:dyDescent="0.2">
      <c r="C472" s="104"/>
      <c r="F472" s="98"/>
      <c r="G472" s="98"/>
      <c r="H472" s="84"/>
    </row>
    <row r="473" spans="3:8" x14ac:dyDescent="0.2">
      <c r="C473" s="104"/>
      <c r="F473" s="98"/>
      <c r="G473" s="98"/>
      <c r="H473" s="84"/>
    </row>
    <row r="474" spans="3:8" x14ac:dyDescent="0.2">
      <c r="C474" s="104"/>
      <c r="F474" s="98"/>
      <c r="G474" s="98"/>
      <c r="H474" s="84"/>
    </row>
    <row r="475" spans="3:8" x14ac:dyDescent="0.2">
      <c r="C475" s="104"/>
      <c r="F475" s="98"/>
      <c r="G475" s="98"/>
      <c r="H475" s="84"/>
    </row>
    <row r="476" spans="3:8" x14ac:dyDescent="0.2">
      <c r="C476" s="104"/>
      <c r="F476" s="98"/>
      <c r="G476" s="98"/>
      <c r="H476" s="84"/>
    </row>
    <row r="477" spans="3:8" x14ac:dyDescent="0.2">
      <c r="C477" s="104"/>
      <c r="F477" s="98"/>
      <c r="G477" s="98"/>
      <c r="H477" s="84"/>
    </row>
    <row r="478" spans="3:8" x14ac:dyDescent="0.2">
      <c r="C478" s="104"/>
      <c r="F478" s="98"/>
      <c r="G478" s="98"/>
      <c r="H478" s="84"/>
    </row>
    <row r="479" spans="3:8" x14ac:dyDescent="0.2">
      <c r="C479" s="104"/>
      <c r="F479" s="98"/>
      <c r="G479" s="98"/>
      <c r="H479" s="84"/>
    </row>
    <row r="480" spans="3:8" x14ac:dyDescent="0.2">
      <c r="C480" s="104"/>
      <c r="F480" s="98"/>
      <c r="G480" s="98"/>
      <c r="H480" s="84"/>
    </row>
    <row r="481" spans="3:8" x14ac:dyDescent="0.2">
      <c r="C481" s="104"/>
      <c r="F481" s="98"/>
      <c r="G481" s="98"/>
      <c r="H481" s="84"/>
    </row>
    <row r="482" spans="3:8" x14ac:dyDescent="0.2">
      <c r="C482" s="104"/>
      <c r="F482" s="98"/>
      <c r="G482" s="98"/>
      <c r="H482" s="84"/>
    </row>
    <row r="483" spans="3:8" x14ac:dyDescent="0.2">
      <c r="C483" s="104"/>
      <c r="F483" s="98"/>
      <c r="G483" s="98"/>
      <c r="H483" s="84"/>
    </row>
    <row r="484" spans="3:8" x14ac:dyDescent="0.2">
      <c r="C484" s="104"/>
      <c r="F484" s="98"/>
      <c r="G484" s="98"/>
      <c r="H484" s="84"/>
    </row>
    <row r="485" spans="3:8" x14ac:dyDescent="0.2">
      <c r="C485" s="104"/>
      <c r="F485" s="98"/>
      <c r="G485" s="98"/>
      <c r="H485" s="84"/>
    </row>
    <row r="486" spans="3:8" x14ac:dyDescent="0.2">
      <c r="C486" s="104"/>
      <c r="F486" s="98"/>
      <c r="G486" s="98"/>
      <c r="H486" s="84"/>
    </row>
    <row r="487" spans="3:8" x14ac:dyDescent="0.2">
      <c r="C487" s="104"/>
      <c r="F487" s="98"/>
      <c r="G487" s="98"/>
      <c r="H487" s="84"/>
    </row>
    <row r="488" spans="3:8" x14ac:dyDescent="0.2">
      <c r="C488" s="104"/>
      <c r="F488" s="98"/>
      <c r="G488" s="98"/>
      <c r="H488" s="84"/>
    </row>
    <row r="489" spans="3:8" x14ac:dyDescent="0.2">
      <c r="C489" s="104"/>
      <c r="F489" s="98"/>
      <c r="G489" s="98"/>
      <c r="H489" s="84"/>
    </row>
    <row r="490" spans="3:8" x14ac:dyDescent="0.2">
      <c r="C490" s="104"/>
      <c r="F490" s="98"/>
      <c r="G490" s="98"/>
      <c r="H490" s="84"/>
    </row>
    <row r="491" spans="3:8" x14ac:dyDescent="0.2">
      <c r="C491" s="104"/>
      <c r="F491" s="98"/>
      <c r="G491" s="98"/>
      <c r="H491" s="84"/>
    </row>
    <row r="492" spans="3:8" x14ac:dyDescent="0.2">
      <c r="C492" s="104"/>
      <c r="F492" s="98"/>
      <c r="G492" s="98"/>
      <c r="H492" s="84"/>
    </row>
    <row r="493" spans="3:8" x14ac:dyDescent="0.2">
      <c r="C493" s="104"/>
      <c r="F493" s="98"/>
      <c r="G493" s="98"/>
      <c r="H493" s="84"/>
    </row>
    <row r="494" spans="3:8" x14ac:dyDescent="0.2">
      <c r="C494" s="104"/>
      <c r="F494" s="98"/>
      <c r="G494" s="98"/>
      <c r="H494" s="84"/>
    </row>
    <row r="495" spans="3:8" x14ac:dyDescent="0.2">
      <c r="C495" s="104"/>
      <c r="F495" s="98"/>
      <c r="G495" s="98"/>
      <c r="H495" s="84"/>
    </row>
    <row r="496" spans="3:8" x14ac:dyDescent="0.2">
      <c r="C496" s="104"/>
      <c r="F496" s="98"/>
      <c r="G496" s="98"/>
      <c r="H496" s="84"/>
    </row>
    <row r="497" spans="3:8" x14ac:dyDescent="0.2">
      <c r="C497" s="104"/>
      <c r="F497" s="98"/>
      <c r="G497" s="98"/>
      <c r="H497" s="84"/>
    </row>
    <row r="498" spans="3:8" x14ac:dyDescent="0.2">
      <c r="C498" s="104"/>
      <c r="F498" s="98"/>
      <c r="G498" s="98"/>
      <c r="H498" s="84"/>
    </row>
    <row r="499" spans="3:8" x14ac:dyDescent="0.2">
      <c r="C499" s="104"/>
      <c r="F499" s="98"/>
      <c r="G499" s="98"/>
      <c r="H499" s="84"/>
    </row>
    <row r="500" spans="3:8" x14ac:dyDescent="0.2">
      <c r="C500" s="104"/>
      <c r="F500" s="98"/>
      <c r="G500" s="98"/>
      <c r="H500" s="84"/>
    </row>
    <row r="501" spans="3:8" x14ac:dyDescent="0.2">
      <c r="C501" s="104"/>
      <c r="F501" s="98"/>
      <c r="G501" s="98"/>
      <c r="H501" s="84"/>
    </row>
  </sheetData>
  <customSheetViews>
    <customSheetView guid="{A321E16B-7EAB-4BDC-B923-35385262C259}" scale="130" topLeftCell="B1">
      <selection activeCell="F16" sqref="F16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FFC000"/>
    <pageSetUpPr autoPageBreaks="0"/>
  </sheetPr>
  <dimension ref="A1:K44"/>
  <sheetViews>
    <sheetView workbookViewId="0">
      <selection activeCell="H11" sqref="H11"/>
    </sheetView>
  </sheetViews>
  <sheetFormatPr defaultColWidth="9" defaultRowHeight="12.75" x14ac:dyDescent="0.2"/>
  <cols>
    <col min="1" max="1" width="20.28515625" style="138" customWidth="1"/>
    <col min="2" max="2" width="14" style="138" customWidth="1"/>
    <col min="3" max="3" width="12.5703125" style="138" customWidth="1"/>
    <col min="4" max="4" width="20" style="138" customWidth="1"/>
    <col min="5" max="5" width="16.28515625" style="138" customWidth="1"/>
    <col min="6" max="6" width="6.42578125" style="138" customWidth="1"/>
    <col min="7" max="7" width="28.85546875" style="138" bestFit="1" customWidth="1"/>
    <col min="8" max="8" width="9" style="138"/>
    <col min="9" max="9" width="9.28515625" style="138" customWidth="1"/>
    <col min="10" max="10" width="20.7109375" style="138" bestFit="1" customWidth="1"/>
    <col min="11" max="16384" width="9" style="138"/>
  </cols>
  <sheetData>
    <row r="1" spans="1:11" s="113" customFormat="1" ht="18.75" x14ac:dyDescent="0.3">
      <c r="A1" s="357" t="s">
        <v>1785</v>
      </c>
      <c r="B1" s="357"/>
      <c r="C1" s="357"/>
      <c r="D1" s="357"/>
      <c r="E1" s="357"/>
      <c r="F1" s="135"/>
      <c r="G1" s="366" t="s">
        <v>1824</v>
      </c>
      <c r="H1" s="332"/>
    </row>
    <row r="2" spans="1:11" s="137" customFormat="1" ht="16.5" thickBot="1" x14ac:dyDescent="0.3">
      <c r="A2" s="368" t="s">
        <v>1817</v>
      </c>
      <c r="B2" s="368"/>
      <c r="C2" s="368"/>
      <c r="D2" s="368"/>
      <c r="E2" s="368"/>
      <c r="F2" s="136"/>
      <c r="G2" s="367"/>
      <c r="H2" s="115"/>
    </row>
    <row r="3" spans="1:11" s="115" customFormat="1" ht="14.25" x14ac:dyDescent="0.2">
      <c r="A3" s="138"/>
      <c r="B3" s="138"/>
      <c r="C3" s="138"/>
      <c r="D3" s="138"/>
      <c r="E3" s="138"/>
      <c r="F3" s="138"/>
    </row>
    <row r="4" spans="1:11" s="115" customFormat="1" ht="14.25" x14ac:dyDescent="0.2">
      <c r="A4" s="138"/>
      <c r="B4" s="138"/>
      <c r="C4" s="138"/>
      <c r="D4" s="138" t="s">
        <v>1818</v>
      </c>
      <c r="E4" s="142"/>
      <c r="F4" s="138"/>
    </row>
    <row r="5" spans="1:11" s="115" customFormat="1" ht="15.75" thickBot="1" x14ac:dyDescent="0.3">
      <c r="A5" s="138"/>
      <c r="B5" s="138"/>
      <c r="C5" s="369"/>
      <c r="D5" s="369"/>
      <c r="E5" s="369"/>
      <c r="F5" s="138"/>
    </row>
    <row r="6" spans="1:11" s="115" customFormat="1" ht="17.25" customHeight="1" thickBot="1" x14ac:dyDescent="0.3">
      <c r="A6" s="366" t="s">
        <v>1819</v>
      </c>
      <c r="B6" s="366" t="s">
        <v>1820</v>
      </c>
      <c r="C6" s="366" t="s">
        <v>1821</v>
      </c>
      <c r="D6" s="366" t="s">
        <v>1822</v>
      </c>
      <c r="E6" s="366" t="s">
        <v>1823</v>
      </c>
      <c r="F6" s="139"/>
      <c r="G6" s="321" t="s">
        <v>1844</v>
      </c>
      <c r="H6" s="322"/>
      <c r="I6" s="322"/>
      <c r="J6" s="322"/>
      <c r="K6" s="323"/>
    </row>
    <row r="7" spans="1:11" s="115" customFormat="1" ht="19.5" customHeight="1" thickBot="1" x14ac:dyDescent="0.25">
      <c r="A7" s="367"/>
      <c r="B7" s="367"/>
      <c r="C7" s="367"/>
      <c r="D7" s="367"/>
      <c r="E7" s="367"/>
      <c r="F7" s="139"/>
      <c r="G7" s="324"/>
      <c r="H7" s="325"/>
      <c r="I7" s="325"/>
      <c r="J7" s="147"/>
      <c r="K7" s="147"/>
    </row>
    <row r="8" spans="1:11" s="115" customFormat="1" ht="15" x14ac:dyDescent="0.25">
      <c r="A8" s="125" t="s">
        <v>1825</v>
      </c>
      <c r="B8" s="125" t="s">
        <v>1826</v>
      </c>
      <c r="C8" s="143">
        <v>12450</v>
      </c>
      <c r="D8" s="143">
        <v>15000</v>
      </c>
      <c r="E8" s="143">
        <f t="shared" ref="E8:E22" si="0">D8-Sales_prior</f>
        <v>2550</v>
      </c>
      <c r="F8" s="141"/>
      <c r="G8" s="326" t="s">
        <v>1826</v>
      </c>
      <c r="H8" s="327"/>
      <c r="I8" s="148"/>
      <c r="J8" s="326" t="s">
        <v>1830</v>
      </c>
      <c r="K8" s="327"/>
    </row>
    <row r="9" spans="1:11" s="115" customFormat="1" ht="14.25" x14ac:dyDescent="0.2">
      <c r="A9" s="125" t="s">
        <v>1827</v>
      </c>
      <c r="B9" s="125" t="s">
        <v>1828</v>
      </c>
      <c r="C9" s="143">
        <v>10260</v>
      </c>
      <c r="D9" s="143">
        <v>15890</v>
      </c>
      <c r="E9" s="143">
        <f t="shared" si="0"/>
        <v>5630</v>
      </c>
      <c r="F9" s="141"/>
      <c r="G9" s="149" t="s">
        <v>1845</v>
      </c>
      <c r="H9" s="333"/>
      <c r="I9" s="148"/>
      <c r="J9" s="149" t="s">
        <v>1845</v>
      </c>
      <c r="K9" s="333"/>
    </row>
    <row r="10" spans="1:11" s="115" customFormat="1" ht="14.25" x14ac:dyDescent="0.2">
      <c r="A10" s="125" t="s">
        <v>1829</v>
      </c>
      <c r="B10" s="125" t="s">
        <v>1830</v>
      </c>
      <c r="C10" s="143">
        <v>15700</v>
      </c>
      <c r="D10" s="143">
        <v>17800</v>
      </c>
      <c r="E10" s="143">
        <f t="shared" si="0"/>
        <v>2100</v>
      </c>
      <c r="F10" s="141"/>
      <c r="G10" s="149" t="s">
        <v>1846</v>
      </c>
      <c r="H10" s="333"/>
      <c r="I10" s="148"/>
      <c r="J10" s="149" t="s">
        <v>1846</v>
      </c>
      <c r="K10" s="333"/>
    </row>
    <row r="11" spans="1:11" s="115" customFormat="1" ht="14.25" x14ac:dyDescent="0.2">
      <c r="A11" s="125" t="s">
        <v>1831</v>
      </c>
      <c r="B11" s="125" t="s">
        <v>1826</v>
      </c>
      <c r="C11" s="143">
        <v>12225</v>
      </c>
      <c r="D11" s="143">
        <v>15890</v>
      </c>
      <c r="E11" s="143">
        <f t="shared" si="0"/>
        <v>3665</v>
      </c>
      <c r="F11" s="141"/>
      <c r="G11" s="149" t="s">
        <v>1847</v>
      </c>
      <c r="H11" s="333"/>
      <c r="I11" s="148"/>
      <c r="J11" s="149" t="s">
        <v>1847</v>
      </c>
      <c r="K11" s="333"/>
    </row>
    <row r="12" spans="1:11" s="115" customFormat="1" ht="14.25" x14ac:dyDescent="0.2">
      <c r="A12" s="125" t="s">
        <v>1832</v>
      </c>
      <c r="B12" s="125" t="s">
        <v>1833</v>
      </c>
      <c r="C12" s="143">
        <v>9720</v>
      </c>
      <c r="D12" s="143">
        <v>15320</v>
      </c>
      <c r="E12" s="143">
        <f t="shared" si="0"/>
        <v>5600</v>
      </c>
      <c r="F12" s="141"/>
      <c r="G12" s="149" t="s">
        <v>1848</v>
      </c>
      <c r="H12" s="333"/>
      <c r="I12" s="148"/>
      <c r="J12" s="149" t="s">
        <v>1848</v>
      </c>
      <c r="K12" s="333"/>
    </row>
    <row r="13" spans="1:11" s="115" customFormat="1" ht="14.25" x14ac:dyDescent="0.2">
      <c r="A13" s="125" t="s">
        <v>1834</v>
      </c>
      <c r="B13" s="125" t="s">
        <v>1833</v>
      </c>
      <c r="C13" s="143">
        <v>4750</v>
      </c>
      <c r="D13" s="143">
        <v>7560</v>
      </c>
      <c r="E13" s="143">
        <f t="shared" si="0"/>
        <v>2810</v>
      </c>
      <c r="F13" s="141"/>
      <c r="G13" s="149" t="s">
        <v>1849</v>
      </c>
      <c r="H13" s="334"/>
      <c r="I13" s="148"/>
      <c r="J13" s="149" t="s">
        <v>1849</v>
      </c>
      <c r="K13" s="334"/>
    </row>
    <row r="14" spans="1:11" s="115" customFormat="1" ht="15" thickBot="1" x14ac:dyDescent="0.25">
      <c r="A14" s="125" t="s">
        <v>1835</v>
      </c>
      <c r="B14" s="125" t="s">
        <v>1830</v>
      </c>
      <c r="C14" s="143">
        <v>16840</v>
      </c>
      <c r="D14" s="143">
        <v>18900</v>
      </c>
      <c r="E14" s="143">
        <f t="shared" si="0"/>
        <v>2060</v>
      </c>
      <c r="F14" s="141"/>
      <c r="G14" s="152" t="s">
        <v>1850</v>
      </c>
      <c r="H14" s="335"/>
      <c r="I14" s="148"/>
      <c r="J14" s="152" t="s">
        <v>1850</v>
      </c>
      <c r="K14" s="335"/>
    </row>
    <row r="15" spans="1:11" s="115" customFormat="1" ht="15" thickBot="1" x14ac:dyDescent="0.25">
      <c r="A15" s="125" t="s">
        <v>1836</v>
      </c>
      <c r="B15" s="125" t="s">
        <v>1826</v>
      </c>
      <c r="C15" s="143">
        <v>12110</v>
      </c>
      <c r="D15" s="143">
        <v>15430</v>
      </c>
      <c r="E15" s="143">
        <f t="shared" si="0"/>
        <v>3320</v>
      </c>
      <c r="F15" s="141"/>
      <c r="G15" s="154"/>
      <c r="H15" s="148"/>
      <c r="I15" s="148"/>
      <c r="J15" s="148"/>
      <c r="K15" s="148"/>
    </row>
    <row r="16" spans="1:11" s="115" customFormat="1" ht="15" x14ac:dyDescent="0.25">
      <c r="A16" s="125" t="s">
        <v>1837</v>
      </c>
      <c r="B16" s="125" t="s">
        <v>1828</v>
      </c>
      <c r="C16" s="143">
        <v>7790</v>
      </c>
      <c r="D16" s="143">
        <v>10500</v>
      </c>
      <c r="E16" s="143">
        <f t="shared" si="0"/>
        <v>2710</v>
      </c>
      <c r="F16" s="141"/>
      <c r="G16" s="326" t="s">
        <v>1833</v>
      </c>
      <c r="H16" s="327"/>
      <c r="I16" s="148"/>
      <c r="J16" s="326" t="s">
        <v>1828</v>
      </c>
      <c r="K16" s="327"/>
    </row>
    <row r="17" spans="1:11" s="115" customFormat="1" ht="14.25" x14ac:dyDescent="0.2">
      <c r="A17" s="125" t="s">
        <v>1838</v>
      </c>
      <c r="B17" s="125" t="s">
        <v>1830</v>
      </c>
      <c r="C17" s="143">
        <v>4500</v>
      </c>
      <c r="D17" s="143">
        <v>6750</v>
      </c>
      <c r="E17" s="143">
        <f t="shared" si="0"/>
        <v>2250</v>
      </c>
      <c r="F17" s="141"/>
      <c r="G17" s="149" t="s">
        <v>1845</v>
      </c>
      <c r="H17" s="150"/>
      <c r="I17" s="148"/>
      <c r="J17" s="149" t="s">
        <v>1845</v>
      </c>
      <c r="K17" s="150"/>
    </row>
    <row r="18" spans="1:11" s="115" customFormat="1" ht="14.25" x14ac:dyDescent="0.2">
      <c r="A18" s="125" t="s">
        <v>1839</v>
      </c>
      <c r="B18" s="125" t="s">
        <v>1826</v>
      </c>
      <c r="C18" s="143">
        <v>6900</v>
      </c>
      <c r="D18" s="143">
        <v>10000</v>
      </c>
      <c r="E18" s="143">
        <f t="shared" si="0"/>
        <v>3100</v>
      </c>
      <c r="F18" s="141"/>
      <c r="G18" s="149" t="s">
        <v>1846</v>
      </c>
      <c r="H18" s="150"/>
      <c r="I18" s="148"/>
      <c r="J18" s="149" t="s">
        <v>1846</v>
      </c>
      <c r="K18" s="150"/>
    </row>
    <row r="19" spans="1:11" s="115" customFormat="1" ht="14.25" x14ac:dyDescent="0.2">
      <c r="A19" s="125" t="s">
        <v>1840</v>
      </c>
      <c r="B19" s="125" t="s">
        <v>1828</v>
      </c>
      <c r="C19" s="143">
        <v>10550</v>
      </c>
      <c r="D19" s="143">
        <v>13590</v>
      </c>
      <c r="E19" s="143">
        <f t="shared" si="0"/>
        <v>3040</v>
      </c>
      <c r="F19" s="141"/>
      <c r="G19" s="149" t="s">
        <v>1847</v>
      </c>
      <c r="H19" s="150"/>
      <c r="I19" s="148"/>
      <c r="J19" s="149" t="s">
        <v>1847</v>
      </c>
      <c r="K19" s="150"/>
    </row>
    <row r="20" spans="1:11" s="115" customFormat="1" ht="14.25" x14ac:dyDescent="0.2">
      <c r="A20" s="125" t="s">
        <v>1841</v>
      </c>
      <c r="B20" s="125" t="s">
        <v>1833</v>
      </c>
      <c r="C20" s="143">
        <v>14295</v>
      </c>
      <c r="D20" s="143">
        <v>15800</v>
      </c>
      <c r="E20" s="143">
        <f t="shared" si="0"/>
        <v>1505</v>
      </c>
      <c r="F20" s="141"/>
      <c r="G20" s="149" t="s">
        <v>1848</v>
      </c>
      <c r="H20" s="150"/>
      <c r="I20" s="148"/>
      <c r="J20" s="149" t="s">
        <v>1848</v>
      </c>
      <c r="K20" s="150"/>
    </row>
    <row r="21" spans="1:11" s="115" customFormat="1" ht="14.25" x14ac:dyDescent="0.2">
      <c r="A21" s="125" t="s">
        <v>1842</v>
      </c>
      <c r="B21" s="125" t="s">
        <v>1830</v>
      </c>
      <c r="C21" s="143">
        <v>28000</v>
      </c>
      <c r="D21" s="143">
        <v>27500</v>
      </c>
      <c r="E21" s="143">
        <f t="shared" si="0"/>
        <v>-500</v>
      </c>
      <c r="F21" s="141"/>
      <c r="G21" s="149" t="s">
        <v>1849</v>
      </c>
      <c r="H21" s="151"/>
      <c r="I21" s="148"/>
      <c r="J21" s="149" t="s">
        <v>1849</v>
      </c>
      <c r="K21" s="151"/>
    </row>
    <row r="22" spans="1:11" s="115" customFormat="1" ht="15" thickBot="1" x14ac:dyDescent="0.25">
      <c r="A22" s="125" t="s">
        <v>1843</v>
      </c>
      <c r="B22" s="125" t="s">
        <v>1833</v>
      </c>
      <c r="C22" s="143">
        <v>6700</v>
      </c>
      <c r="D22" s="143">
        <v>6000</v>
      </c>
      <c r="E22" s="143">
        <f t="shared" si="0"/>
        <v>-700</v>
      </c>
      <c r="F22" s="141"/>
      <c r="G22" s="152" t="s">
        <v>1850</v>
      </c>
      <c r="H22" s="153"/>
      <c r="I22" s="148"/>
      <c r="J22" s="152" t="s">
        <v>1850</v>
      </c>
      <c r="K22" s="153"/>
    </row>
    <row r="25" spans="1:11" ht="15" x14ac:dyDescent="0.25">
      <c r="F25" s="144"/>
    </row>
    <row r="26" spans="1:11" s="146" customFormat="1" ht="15" x14ac:dyDescent="0.25">
      <c r="F26" s="144"/>
      <c r="G26" s="145"/>
    </row>
    <row r="27" spans="1:11" ht="15" x14ac:dyDescent="0.25">
      <c r="F27" s="144"/>
      <c r="G27" s="147"/>
    </row>
    <row r="28" spans="1:11" ht="15" x14ac:dyDescent="0.25">
      <c r="F28" s="144"/>
      <c r="G28" s="148"/>
    </row>
    <row r="29" spans="1:11" ht="15" x14ac:dyDescent="0.25">
      <c r="F29" s="144"/>
      <c r="G29" s="148"/>
    </row>
    <row r="30" spans="1:11" ht="15" x14ac:dyDescent="0.25">
      <c r="F30" s="144"/>
      <c r="G30" s="148"/>
    </row>
    <row r="31" spans="1:11" ht="15" x14ac:dyDescent="0.25">
      <c r="F31" s="144"/>
      <c r="G31" s="148"/>
    </row>
    <row r="32" spans="1:11" ht="15" x14ac:dyDescent="0.25">
      <c r="F32" s="144"/>
      <c r="G32" s="148"/>
    </row>
    <row r="33" spans="1:7" ht="15" x14ac:dyDescent="0.25">
      <c r="F33" s="144"/>
      <c r="G33" s="148"/>
    </row>
    <row r="34" spans="1:7" ht="15" x14ac:dyDescent="0.25">
      <c r="F34" s="144"/>
      <c r="G34" s="148"/>
    </row>
    <row r="35" spans="1:7" ht="15" x14ac:dyDescent="0.25">
      <c r="F35" s="144"/>
      <c r="G35" s="148"/>
    </row>
    <row r="36" spans="1:7" ht="15" x14ac:dyDescent="0.25">
      <c r="F36" s="144"/>
      <c r="G36" s="148"/>
    </row>
    <row r="37" spans="1:7" ht="15" x14ac:dyDescent="0.25">
      <c r="F37" s="144"/>
    </row>
    <row r="38" spans="1:7" ht="15" x14ac:dyDescent="0.25">
      <c r="F38" s="144"/>
    </row>
    <row r="39" spans="1:7" ht="15" x14ac:dyDescent="0.25">
      <c r="F39" s="144"/>
    </row>
    <row r="40" spans="1:7" ht="15" x14ac:dyDescent="0.25">
      <c r="F40" s="144"/>
    </row>
    <row r="41" spans="1:7" ht="15" x14ac:dyDescent="0.25">
      <c r="F41" s="144"/>
    </row>
    <row r="42" spans="1:7" ht="15" x14ac:dyDescent="0.25">
      <c r="F42" s="144"/>
    </row>
    <row r="43" spans="1:7" ht="15" x14ac:dyDescent="0.25">
      <c r="A43" s="154"/>
      <c r="B43" s="148"/>
      <c r="C43" s="148"/>
      <c r="D43" s="148"/>
      <c r="E43" s="148"/>
      <c r="F43" s="144"/>
    </row>
    <row r="44" spans="1:7" x14ac:dyDescent="0.2">
      <c r="A44" s="148"/>
      <c r="B44" s="148"/>
      <c r="C44" s="148"/>
      <c r="D44" s="148"/>
      <c r="E44" s="148"/>
      <c r="F44" s="148"/>
    </row>
  </sheetData>
  <customSheetViews>
    <customSheetView guid="{A321E16B-7EAB-4BDC-B923-35385262C259}" topLeftCell="C2">
      <selection activeCell="E4" sqref="E4"/>
      <pageMargins left="0.75" right="0.75" top="1" bottom="1" header="0.5" footer="0.5"/>
      <pageSetup paperSize="9" orientation="portrait" r:id="rId1"/>
      <headerFooter alignWithMargins="0"/>
    </customSheetView>
  </customSheetViews>
  <mergeCells count="9">
    <mergeCell ref="G1:G2"/>
    <mergeCell ref="A1:E1"/>
    <mergeCell ref="A2:E2"/>
    <mergeCell ref="C5:E5"/>
    <mergeCell ref="A6:A7"/>
    <mergeCell ref="B6:B7"/>
    <mergeCell ref="C6:C7"/>
    <mergeCell ref="D6:D7"/>
    <mergeCell ref="E6:E7"/>
  </mergeCells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tabColor rgb="FFFFC000"/>
  </sheetPr>
  <dimension ref="A1:J352"/>
  <sheetViews>
    <sheetView topLeftCell="E1" workbookViewId="0">
      <selection activeCell="I15" sqref="I15"/>
    </sheetView>
  </sheetViews>
  <sheetFormatPr defaultRowHeight="12.75" x14ac:dyDescent="0.2"/>
  <cols>
    <col min="1" max="1" width="33.42578125" style="111" customWidth="1"/>
    <col min="2" max="2" width="14.42578125" style="111" bestFit="1" customWidth="1"/>
    <col min="3" max="3" width="18" style="111" bestFit="1" customWidth="1"/>
    <col min="4" max="4" width="15.5703125" style="111" bestFit="1" customWidth="1"/>
    <col min="5" max="5" width="17.5703125" style="111" customWidth="1"/>
    <col min="6" max="6" width="9.140625" style="111"/>
    <col min="7" max="7" width="9.140625" style="111" customWidth="1"/>
    <col min="8" max="10" width="9.140625" style="111"/>
    <col min="11" max="11" width="9.140625" style="111" customWidth="1"/>
    <col min="12" max="16384" width="9.140625" style="111"/>
  </cols>
  <sheetData>
    <row r="1" spans="1:10" s="110" customFormat="1" ht="15" x14ac:dyDescent="0.25">
      <c r="A1" s="110" t="s">
        <v>1107</v>
      </c>
      <c r="B1" s="110" t="s">
        <v>1108</v>
      </c>
      <c r="C1" s="110" t="s">
        <v>1109</v>
      </c>
      <c r="D1" s="110" t="s">
        <v>1110</v>
      </c>
      <c r="E1" s="110" t="s">
        <v>1111</v>
      </c>
    </row>
    <row r="2" spans="1:10" x14ac:dyDescent="0.2">
      <c r="A2" s="111" t="s">
        <v>1112</v>
      </c>
      <c r="B2" s="111" t="s">
        <v>1113</v>
      </c>
      <c r="C2" s="111" t="s">
        <v>1114</v>
      </c>
      <c r="D2" s="111" t="s">
        <v>1115</v>
      </c>
      <c r="E2" s="111">
        <v>5</v>
      </c>
      <c r="G2" s="111" t="s">
        <v>1116</v>
      </c>
    </row>
    <row r="3" spans="1:10" x14ac:dyDescent="0.2">
      <c r="A3" s="111" t="s">
        <v>1112</v>
      </c>
      <c r="B3" s="111" t="s">
        <v>1117</v>
      </c>
      <c r="C3" s="111" t="s">
        <v>1118</v>
      </c>
      <c r="D3" s="111" t="s">
        <v>1115</v>
      </c>
      <c r="E3" s="111">
        <v>15</v>
      </c>
      <c r="G3" s="336"/>
    </row>
    <row r="4" spans="1:10" x14ac:dyDescent="0.2">
      <c r="A4" s="111" t="s">
        <v>1112</v>
      </c>
      <c r="B4" s="111" t="s">
        <v>1119</v>
      </c>
      <c r="C4" s="111" t="s">
        <v>1120</v>
      </c>
      <c r="D4" s="111" t="s">
        <v>1115</v>
      </c>
      <c r="E4" s="111">
        <v>10</v>
      </c>
      <c r="G4" s="111" t="s">
        <v>1121</v>
      </c>
    </row>
    <row r="5" spans="1:10" x14ac:dyDescent="0.2">
      <c r="A5" s="111" t="s">
        <v>1112</v>
      </c>
      <c r="B5" s="111" t="s">
        <v>895</v>
      </c>
      <c r="C5" s="111" t="s">
        <v>1122</v>
      </c>
      <c r="D5" s="111" t="s">
        <v>1115</v>
      </c>
      <c r="E5" s="111">
        <v>5</v>
      </c>
      <c r="G5" s="336"/>
    </row>
    <row r="6" spans="1:10" x14ac:dyDescent="0.2">
      <c r="A6" s="111" t="s">
        <v>1112</v>
      </c>
      <c r="B6" s="111" t="s">
        <v>1123</v>
      </c>
      <c r="C6" s="111" t="s">
        <v>1124</v>
      </c>
      <c r="D6" s="111" t="s">
        <v>1115</v>
      </c>
      <c r="E6" s="111">
        <v>20</v>
      </c>
      <c r="G6" s="111" t="s">
        <v>1125</v>
      </c>
    </row>
    <row r="7" spans="1:10" x14ac:dyDescent="0.2">
      <c r="A7" s="111" t="s">
        <v>1112</v>
      </c>
      <c r="B7" s="111" t="s">
        <v>1126</v>
      </c>
      <c r="C7" s="111" t="s">
        <v>1127</v>
      </c>
      <c r="D7" s="111" t="s">
        <v>1115</v>
      </c>
      <c r="E7" s="111">
        <v>15</v>
      </c>
      <c r="G7" s="336"/>
    </row>
    <row r="8" spans="1:10" x14ac:dyDescent="0.2">
      <c r="A8" s="111" t="s">
        <v>1112</v>
      </c>
      <c r="B8" s="111" t="s">
        <v>1128</v>
      </c>
      <c r="C8" s="111" t="s">
        <v>1129</v>
      </c>
      <c r="D8" s="111" t="s">
        <v>1115</v>
      </c>
      <c r="E8" s="111">
        <v>15</v>
      </c>
      <c r="G8" s="111" t="s">
        <v>1130</v>
      </c>
    </row>
    <row r="9" spans="1:10" x14ac:dyDescent="0.2">
      <c r="A9" s="111" t="s">
        <v>1112</v>
      </c>
      <c r="B9" s="111" t="s">
        <v>1131</v>
      </c>
      <c r="C9" s="111" t="s">
        <v>1132</v>
      </c>
      <c r="D9" s="111" t="s">
        <v>1133</v>
      </c>
      <c r="E9" s="111">
        <v>10</v>
      </c>
      <c r="G9" s="336"/>
    </row>
    <row r="10" spans="1:10" x14ac:dyDescent="0.2">
      <c r="A10" s="111" t="s">
        <v>1112</v>
      </c>
      <c r="B10" s="111" t="s">
        <v>1134</v>
      </c>
      <c r="C10" s="111" t="s">
        <v>1135</v>
      </c>
      <c r="D10" s="111" t="s">
        <v>1133</v>
      </c>
      <c r="E10" s="111">
        <v>20</v>
      </c>
      <c r="G10" s="111" t="s">
        <v>1136</v>
      </c>
    </row>
    <row r="11" spans="1:10" x14ac:dyDescent="0.2">
      <c r="A11" s="111" t="s">
        <v>1112</v>
      </c>
      <c r="B11" s="111" t="s">
        <v>879</v>
      </c>
      <c r="C11" s="111" t="s">
        <v>1137</v>
      </c>
      <c r="D11" s="111" t="s">
        <v>1133</v>
      </c>
      <c r="E11" s="111">
        <v>10</v>
      </c>
      <c r="G11" s="336"/>
    </row>
    <row r="12" spans="1:10" x14ac:dyDescent="0.2">
      <c r="A12" s="111" t="s">
        <v>1112</v>
      </c>
      <c r="B12" s="111" t="s">
        <v>1138</v>
      </c>
      <c r="C12" s="111" t="s">
        <v>1139</v>
      </c>
      <c r="D12" s="111" t="s">
        <v>1133</v>
      </c>
      <c r="E12" s="111">
        <v>10</v>
      </c>
    </row>
    <row r="13" spans="1:10" x14ac:dyDescent="0.2">
      <c r="A13" s="111" t="s">
        <v>1112</v>
      </c>
      <c r="B13" s="111" t="s">
        <v>1140</v>
      </c>
      <c r="C13" s="111" t="s">
        <v>1141</v>
      </c>
      <c r="D13" s="111" t="s">
        <v>1142</v>
      </c>
      <c r="E13" s="111">
        <v>15</v>
      </c>
    </row>
    <row r="14" spans="1:10" x14ac:dyDescent="0.2">
      <c r="A14" s="111" t="s">
        <v>1112</v>
      </c>
      <c r="B14" s="111" t="s">
        <v>1143</v>
      </c>
      <c r="C14" s="111" t="s">
        <v>1144</v>
      </c>
      <c r="D14" s="111" t="s">
        <v>1142</v>
      </c>
      <c r="E14" s="111">
        <v>25</v>
      </c>
    </row>
    <row r="15" spans="1:10" x14ac:dyDescent="0.2">
      <c r="A15" s="111" t="s">
        <v>1112</v>
      </c>
      <c r="B15" s="111" t="s">
        <v>1143</v>
      </c>
      <c r="C15" s="111" t="s">
        <v>1145</v>
      </c>
      <c r="D15" s="111" t="s">
        <v>1142</v>
      </c>
      <c r="E15" s="111">
        <v>25</v>
      </c>
    </row>
    <row r="16" spans="1:10" x14ac:dyDescent="0.2">
      <c r="A16" s="111" t="s">
        <v>1112</v>
      </c>
      <c r="B16" s="111" t="s">
        <v>1146</v>
      </c>
      <c r="C16" s="111" t="s">
        <v>1147</v>
      </c>
      <c r="D16" s="111" t="s">
        <v>1142</v>
      </c>
      <c r="E16" s="111">
        <v>15</v>
      </c>
      <c r="F16"/>
      <c r="G16"/>
      <c r="H16"/>
      <c r="I16"/>
      <c r="J16"/>
    </row>
    <row r="17" spans="1:5" x14ac:dyDescent="0.2">
      <c r="A17" s="111" t="s">
        <v>1112</v>
      </c>
      <c r="B17" s="111" t="s">
        <v>1148</v>
      </c>
      <c r="C17" s="111" t="s">
        <v>1149</v>
      </c>
      <c r="D17" s="111" t="s">
        <v>1150</v>
      </c>
      <c r="E17" s="111">
        <v>10</v>
      </c>
    </row>
    <row r="18" spans="1:5" x14ac:dyDescent="0.2">
      <c r="A18" s="111" t="s">
        <v>1112</v>
      </c>
      <c r="B18" s="111" t="s">
        <v>1151</v>
      </c>
      <c r="C18" s="111" t="s">
        <v>1152</v>
      </c>
      <c r="D18" s="111" t="s">
        <v>1150</v>
      </c>
      <c r="E18" s="111">
        <v>15</v>
      </c>
    </row>
    <row r="19" spans="1:5" x14ac:dyDescent="0.2">
      <c r="A19" s="111" t="s">
        <v>1112</v>
      </c>
      <c r="B19" s="111" t="s">
        <v>1153</v>
      </c>
      <c r="C19" s="111" t="s">
        <v>1154</v>
      </c>
      <c r="D19" s="111" t="s">
        <v>1150</v>
      </c>
      <c r="E19" s="111">
        <v>30</v>
      </c>
    </row>
    <row r="20" spans="1:5" x14ac:dyDescent="0.2">
      <c r="A20" s="111" t="s">
        <v>1112</v>
      </c>
      <c r="B20" s="111" t="s">
        <v>1155</v>
      </c>
      <c r="C20" s="111" t="s">
        <v>1156</v>
      </c>
      <c r="D20" s="111" t="s">
        <v>1150</v>
      </c>
      <c r="E20" s="111">
        <v>20</v>
      </c>
    </row>
    <row r="21" spans="1:5" x14ac:dyDescent="0.2">
      <c r="A21" s="111" t="s">
        <v>1112</v>
      </c>
      <c r="B21" s="111" t="s">
        <v>881</v>
      </c>
      <c r="C21" s="111" t="s">
        <v>1157</v>
      </c>
      <c r="D21" s="111" t="s">
        <v>1150</v>
      </c>
      <c r="E21" s="111">
        <v>30</v>
      </c>
    </row>
    <row r="22" spans="1:5" x14ac:dyDescent="0.2">
      <c r="A22" s="111" t="s">
        <v>1112</v>
      </c>
      <c r="B22" s="111" t="s">
        <v>1158</v>
      </c>
      <c r="C22" s="111" t="s">
        <v>1159</v>
      </c>
      <c r="D22" s="111" t="s">
        <v>1160</v>
      </c>
      <c r="E22" s="111">
        <v>15</v>
      </c>
    </row>
    <row r="23" spans="1:5" x14ac:dyDescent="0.2">
      <c r="A23" s="111" t="s">
        <v>1112</v>
      </c>
      <c r="B23" s="111" t="s">
        <v>1161</v>
      </c>
      <c r="C23" s="111" t="s">
        <v>1162</v>
      </c>
      <c r="D23" s="111" t="s">
        <v>1163</v>
      </c>
      <c r="E23" s="111">
        <v>10</v>
      </c>
    </row>
    <row r="24" spans="1:5" x14ac:dyDescent="0.2">
      <c r="A24" s="111" t="s">
        <v>1164</v>
      </c>
      <c r="B24" s="111" t="s">
        <v>1165</v>
      </c>
      <c r="C24" s="111" t="s">
        <v>1166</v>
      </c>
      <c r="D24" s="111" t="s">
        <v>1115</v>
      </c>
      <c r="E24" s="111">
        <v>10</v>
      </c>
    </row>
    <row r="25" spans="1:5" x14ac:dyDescent="0.2">
      <c r="A25" s="111" t="s">
        <v>1164</v>
      </c>
      <c r="B25" s="111" t="s">
        <v>1119</v>
      </c>
      <c r="C25" s="111" t="s">
        <v>1167</v>
      </c>
      <c r="D25" s="111" t="s">
        <v>1133</v>
      </c>
      <c r="E25" s="111">
        <v>25</v>
      </c>
    </row>
    <row r="26" spans="1:5" x14ac:dyDescent="0.2">
      <c r="A26" s="111" t="s">
        <v>1164</v>
      </c>
      <c r="B26" s="111" t="s">
        <v>1168</v>
      </c>
      <c r="C26" s="111" t="s">
        <v>1169</v>
      </c>
      <c r="D26" s="111" t="s">
        <v>1142</v>
      </c>
      <c r="E26" s="111">
        <v>5</v>
      </c>
    </row>
    <row r="27" spans="1:5" x14ac:dyDescent="0.2">
      <c r="A27" s="111" t="s">
        <v>1170</v>
      </c>
      <c r="B27" s="111" t="s">
        <v>1171</v>
      </c>
      <c r="C27" s="111" t="s">
        <v>1172</v>
      </c>
      <c r="D27" s="111" t="s">
        <v>1115</v>
      </c>
      <c r="E27" s="111">
        <v>5</v>
      </c>
    </row>
    <row r="28" spans="1:5" x14ac:dyDescent="0.2">
      <c r="A28" s="111" t="s">
        <v>1170</v>
      </c>
      <c r="B28" s="111" t="s">
        <v>1173</v>
      </c>
      <c r="C28" s="111" t="s">
        <v>1174</v>
      </c>
      <c r="D28" s="111" t="s">
        <v>1115</v>
      </c>
      <c r="E28" s="111">
        <v>10</v>
      </c>
    </row>
    <row r="29" spans="1:5" x14ac:dyDescent="0.2">
      <c r="A29" s="111" t="s">
        <v>1170</v>
      </c>
      <c r="B29" s="111" t="s">
        <v>1175</v>
      </c>
      <c r="C29" s="111" t="s">
        <v>1176</v>
      </c>
      <c r="D29" s="111" t="s">
        <v>1115</v>
      </c>
      <c r="E29" s="111">
        <v>5</v>
      </c>
    </row>
    <row r="30" spans="1:5" x14ac:dyDescent="0.2">
      <c r="A30" s="111" t="s">
        <v>1170</v>
      </c>
      <c r="B30" s="111" t="s">
        <v>1177</v>
      </c>
      <c r="C30" s="111" t="s">
        <v>1178</v>
      </c>
      <c r="D30" s="111" t="s">
        <v>1115</v>
      </c>
      <c r="E30" s="111">
        <v>15</v>
      </c>
    </row>
    <row r="31" spans="1:5" x14ac:dyDescent="0.2">
      <c r="A31" s="111" t="s">
        <v>1170</v>
      </c>
      <c r="B31" s="111" t="s">
        <v>1179</v>
      </c>
      <c r="C31" s="111" t="s">
        <v>1180</v>
      </c>
      <c r="D31" s="111" t="s">
        <v>1150</v>
      </c>
      <c r="E31" s="111">
        <v>25</v>
      </c>
    </row>
    <row r="32" spans="1:5" x14ac:dyDescent="0.2">
      <c r="A32" s="111" t="s">
        <v>1170</v>
      </c>
      <c r="B32" s="111" t="s">
        <v>1181</v>
      </c>
      <c r="C32" s="111" t="s">
        <v>1182</v>
      </c>
      <c r="D32" s="111" t="s">
        <v>1150</v>
      </c>
      <c r="E32" s="111">
        <v>30</v>
      </c>
    </row>
    <row r="33" spans="1:5" x14ac:dyDescent="0.2">
      <c r="A33" s="111" t="s">
        <v>1170</v>
      </c>
      <c r="B33" s="111" t="s">
        <v>1183</v>
      </c>
      <c r="C33" s="111" t="s">
        <v>1184</v>
      </c>
      <c r="D33" s="111" t="s">
        <v>1160</v>
      </c>
      <c r="E33" s="111">
        <v>5</v>
      </c>
    </row>
    <row r="34" spans="1:5" x14ac:dyDescent="0.2">
      <c r="A34" s="111" t="s">
        <v>1170</v>
      </c>
      <c r="B34" s="111" t="s">
        <v>1185</v>
      </c>
      <c r="C34" s="111" t="s">
        <v>1186</v>
      </c>
      <c r="D34" s="111" t="s">
        <v>1163</v>
      </c>
      <c r="E34" s="111">
        <v>10</v>
      </c>
    </row>
    <row r="35" spans="1:5" x14ac:dyDescent="0.2">
      <c r="A35" s="111" t="s">
        <v>1170</v>
      </c>
      <c r="B35" s="111" t="s">
        <v>1187</v>
      </c>
      <c r="C35" s="111" t="s">
        <v>1188</v>
      </c>
      <c r="D35" s="111" t="s">
        <v>1189</v>
      </c>
      <c r="E35" s="111">
        <v>10</v>
      </c>
    </row>
    <row r="36" spans="1:5" x14ac:dyDescent="0.2">
      <c r="A36" s="111" t="s">
        <v>1190</v>
      </c>
      <c r="B36" s="111" t="s">
        <v>1191</v>
      </c>
      <c r="C36" s="111" t="s">
        <v>1192</v>
      </c>
      <c r="D36" s="111" t="s">
        <v>1115</v>
      </c>
      <c r="E36" s="111">
        <v>30</v>
      </c>
    </row>
    <row r="37" spans="1:5" x14ac:dyDescent="0.2">
      <c r="A37" s="111" t="s">
        <v>1190</v>
      </c>
      <c r="B37" s="111" t="s">
        <v>1193</v>
      </c>
      <c r="C37" s="111" t="s">
        <v>1194</v>
      </c>
      <c r="D37" s="111" t="s">
        <v>1115</v>
      </c>
      <c r="E37" s="111">
        <v>5</v>
      </c>
    </row>
    <row r="38" spans="1:5" x14ac:dyDescent="0.2">
      <c r="A38" s="111" t="s">
        <v>1190</v>
      </c>
      <c r="B38" s="111" t="s">
        <v>1195</v>
      </c>
      <c r="C38" s="111" t="s">
        <v>1196</v>
      </c>
      <c r="D38" s="111" t="s">
        <v>1115</v>
      </c>
      <c r="E38" s="111">
        <v>25</v>
      </c>
    </row>
    <row r="39" spans="1:5" x14ac:dyDescent="0.2">
      <c r="A39" s="111" t="s">
        <v>1190</v>
      </c>
      <c r="B39" s="111" t="s">
        <v>1197</v>
      </c>
      <c r="C39" s="111" t="s">
        <v>1198</v>
      </c>
      <c r="D39" s="111" t="s">
        <v>1115</v>
      </c>
      <c r="E39" s="111">
        <v>20</v>
      </c>
    </row>
    <row r="40" spans="1:5" x14ac:dyDescent="0.2">
      <c r="A40" s="111" t="s">
        <v>1190</v>
      </c>
      <c r="B40" s="111" t="s">
        <v>1199</v>
      </c>
      <c r="C40" s="111" t="s">
        <v>1200</v>
      </c>
      <c r="D40" s="111" t="s">
        <v>1115</v>
      </c>
      <c r="E40" s="111">
        <v>15</v>
      </c>
    </row>
    <row r="41" spans="1:5" x14ac:dyDescent="0.2">
      <c r="A41" s="111" t="s">
        <v>1190</v>
      </c>
      <c r="B41" s="111" t="s">
        <v>1201</v>
      </c>
      <c r="C41" s="111" t="s">
        <v>1202</v>
      </c>
      <c r="D41" s="111" t="s">
        <v>1115</v>
      </c>
      <c r="E41" s="111">
        <v>5</v>
      </c>
    </row>
    <row r="42" spans="1:5" x14ac:dyDescent="0.2">
      <c r="A42" s="111" t="s">
        <v>1190</v>
      </c>
      <c r="B42" s="111" t="s">
        <v>1203</v>
      </c>
      <c r="C42" s="111" t="s">
        <v>1204</v>
      </c>
      <c r="D42" s="111" t="s">
        <v>1115</v>
      </c>
      <c r="E42" s="111">
        <v>25</v>
      </c>
    </row>
    <row r="43" spans="1:5" x14ac:dyDescent="0.2">
      <c r="A43" s="111" t="s">
        <v>1190</v>
      </c>
      <c r="B43" s="111" t="s">
        <v>1205</v>
      </c>
      <c r="C43" s="111" t="s">
        <v>1206</v>
      </c>
      <c r="D43" s="111" t="s">
        <v>1115</v>
      </c>
      <c r="E43" s="111">
        <v>15</v>
      </c>
    </row>
    <row r="44" spans="1:5" x14ac:dyDescent="0.2">
      <c r="A44" s="111" t="s">
        <v>1190</v>
      </c>
      <c r="B44" s="111" t="s">
        <v>1207</v>
      </c>
      <c r="C44" s="111" t="s">
        <v>1208</v>
      </c>
      <c r="D44" s="111" t="s">
        <v>1115</v>
      </c>
      <c r="E44" s="111">
        <v>25</v>
      </c>
    </row>
    <row r="45" spans="1:5" x14ac:dyDescent="0.2">
      <c r="A45" s="111" t="s">
        <v>1190</v>
      </c>
      <c r="B45" s="111" t="s">
        <v>1209</v>
      </c>
      <c r="C45" s="111" t="s">
        <v>1210</v>
      </c>
      <c r="D45" s="111" t="s">
        <v>1133</v>
      </c>
      <c r="E45" s="111">
        <v>25</v>
      </c>
    </row>
    <row r="46" spans="1:5" x14ac:dyDescent="0.2">
      <c r="A46" s="111" t="s">
        <v>1190</v>
      </c>
      <c r="B46" s="111" t="s">
        <v>1211</v>
      </c>
      <c r="C46" s="111" t="s">
        <v>1212</v>
      </c>
      <c r="D46" s="111" t="s">
        <v>1133</v>
      </c>
      <c r="E46" s="111">
        <v>15</v>
      </c>
    </row>
    <row r="47" spans="1:5" x14ac:dyDescent="0.2">
      <c r="A47" s="111" t="s">
        <v>1190</v>
      </c>
      <c r="B47" s="111" t="s">
        <v>1213</v>
      </c>
      <c r="C47" s="111" t="s">
        <v>1214</v>
      </c>
      <c r="D47" s="111" t="s">
        <v>1133</v>
      </c>
      <c r="E47" s="111">
        <v>10</v>
      </c>
    </row>
    <row r="48" spans="1:5" x14ac:dyDescent="0.2">
      <c r="A48" s="111" t="s">
        <v>1190</v>
      </c>
      <c r="B48" s="111" t="s">
        <v>1215</v>
      </c>
      <c r="C48" s="111" t="s">
        <v>1216</v>
      </c>
      <c r="D48" s="111" t="s">
        <v>1133</v>
      </c>
      <c r="E48" s="111">
        <v>5</v>
      </c>
    </row>
    <row r="49" spans="1:5" x14ac:dyDescent="0.2">
      <c r="A49" s="111" t="s">
        <v>1190</v>
      </c>
      <c r="B49" s="111" t="s">
        <v>1217</v>
      </c>
      <c r="C49" s="111" t="s">
        <v>1218</v>
      </c>
      <c r="D49" s="111" t="s">
        <v>1133</v>
      </c>
      <c r="E49" s="111">
        <v>20</v>
      </c>
    </row>
    <row r="50" spans="1:5" x14ac:dyDescent="0.2">
      <c r="A50" s="111" t="s">
        <v>1190</v>
      </c>
      <c r="B50" s="111" t="s">
        <v>1219</v>
      </c>
      <c r="C50" s="111" t="s">
        <v>1220</v>
      </c>
      <c r="D50" s="111" t="s">
        <v>1142</v>
      </c>
      <c r="E50" s="111">
        <v>5</v>
      </c>
    </row>
    <row r="51" spans="1:5" x14ac:dyDescent="0.2">
      <c r="A51" s="111" t="s">
        <v>1190</v>
      </c>
      <c r="B51" s="111" t="s">
        <v>1221</v>
      </c>
      <c r="C51" s="111" t="s">
        <v>1222</v>
      </c>
      <c r="D51" s="111" t="s">
        <v>1142</v>
      </c>
      <c r="E51" s="111">
        <v>30</v>
      </c>
    </row>
    <row r="52" spans="1:5" x14ac:dyDescent="0.2">
      <c r="A52" s="111" t="s">
        <v>1190</v>
      </c>
      <c r="B52" s="111" t="s">
        <v>1223</v>
      </c>
      <c r="C52" s="111" t="s">
        <v>1224</v>
      </c>
      <c r="D52" s="111" t="s">
        <v>1142</v>
      </c>
      <c r="E52" s="111">
        <v>25</v>
      </c>
    </row>
    <row r="53" spans="1:5" x14ac:dyDescent="0.2">
      <c r="A53" s="111" t="s">
        <v>1190</v>
      </c>
      <c r="B53" s="111" t="s">
        <v>1225</v>
      </c>
      <c r="C53" s="111" t="s">
        <v>1226</v>
      </c>
      <c r="D53" s="111" t="s">
        <v>1150</v>
      </c>
      <c r="E53" s="111">
        <v>15</v>
      </c>
    </row>
    <row r="54" spans="1:5" x14ac:dyDescent="0.2">
      <c r="A54" s="111" t="s">
        <v>1190</v>
      </c>
      <c r="B54" s="111" t="s">
        <v>1227</v>
      </c>
      <c r="C54" s="111" t="s">
        <v>1228</v>
      </c>
      <c r="D54" s="111" t="s">
        <v>1150</v>
      </c>
      <c r="E54" s="111">
        <v>25</v>
      </c>
    </row>
    <row r="55" spans="1:5" x14ac:dyDescent="0.2">
      <c r="A55" s="111" t="s">
        <v>1190</v>
      </c>
      <c r="B55" s="111" t="s">
        <v>1229</v>
      </c>
      <c r="C55" s="111" t="s">
        <v>1230</v>
      </c>
      <c r="D55" s="111" t="s">
        <v>1150</v>
      </c>
      <c r="E55" s="111">
        <v>5</v>
      </c>
    </row>
    <row r="56" spans="1:5" x14ac:dyDescent="0.2">
      <c r="A56" s="111" t="s">
        <v>1190</v>
      </c>
      <c r="B56" s="111" t="s">
        <v>1231</v>
      </c>
      <c r="C56" s="111" t="s">
        <v>1232</v>
      </c>
      <c r="D56" s="111" t="s">
        <v>1150</v>
      </c>
      <c r="E56" s="111">
        <v>5</v>
      </c>
    </row>
    <row r="57" spans="1:5" x14ac:dyDescent="0.2">
      <c r="A57" s="111" t="s">
        <v>1190</v>
      </c>
      <c r="B57" s="111" t="s">
        <v>1233</v>
      </c>
      <c r="C57" s="111" t="s">
        <v>1234</v>
      </c>
      <c r="D57" s="111" t="s">
        <v>1150</v>
      </c>
      <c r="E57" s="111">
        <v>5</v>
      </c>
    </row>
    <row r="58" spans="1:5" x14ac:dyDescent="0.2">
      <c r="A58" s="111" t="s">
        <v>1190</v>
      </c>
      <c r="B58" s="111" t="s">
        <v>1235</v>
      </c>
      <c r="C58" s="111" t="s">
        <v>1236</v>
      </c>
      <c r="D58" s="111" t="s">
        <v>1150</v>
      </c>
      <c r="E58" s="111">
        <v>15</v>
      </c>
    </row>
    <row r="59" spans="1:5" x14ac:dyDescent="0.2">
      <c r="A59" s="111" t="s">
        <v>1190</v>
      </c>
      <c r="B59" s="111" t="s">
        <v>1237</v>
      </c>
      <c r="C59" s="111" t="s">
        <v>1238</v>
      </c>
      <c r="D59" s="111" t="s">
        <v>1150</v>
      </c>
      <c r="E59" s="111">
        <v>10</v>
      </c>
    </row>
    <row r="60" spans="1:5" x14ac:dyDescent="0.2">
      <c r="A60" s="111" t="s">
        <v>1190</v>
      </c>
      <c r="B60" s="111" t="s">
        <v>1239</v>
      </c>
      <c r="C60" s="111" t="s">
        <v>1240</v>
      </c>
      <c r="D60" s="111" t="s">
        <v>1241</v>
      </c>
      <c r="E60" s="111">
        <v>10</v>
      </c>
    </row>
    <row r="61" spans="1:5" x14ac:dyDescent="0.2">
      <c r="A61" s="111" t="s">
        <v>1190</v>
      </c>
      <c r="B61" s="111" t="s">
        <v>1242</v>
      </c>
      <c r="C61" s="111" t="s">
        <v>1243</v>
      </c>
      <c r="D61" s="111" t="s">
        <v>1244</v>
      </c>
      <c r="E61" s="111">
        <v>30</v>
      </c>
    </row>
    <row r="62" spans="1:5" x14ac:dyDescent="0.2">
      <c r="A62" s="111" t="s">
        <v>1190</v>
      </c>
      <c r="B62" s="111" t="s">
        <v>1245</v>
      </c>
      <c r="C62" s="111" t="s">
        <v>1246</v>
      </c>
      <c r="D62" s="111" t="s">
        <v>1244</v>
      </c>
      <c r="E62" s="111">
        <v>20</v>
      </c>
    </row>
    <row r="63" spans="1:5" x14ac:dyDescent="0.2">
      <c r="A63" s="111" t="s">
        <v>1190</v>
      </c>
      <c r="B63" s="111" t="s">
        <v>1134</v>
      </c>
      <c r="C63" s="111" t="s">
        <v>1247</v>
      </c>
      <c r="D63" s="111" t="s">
        <v>1244</v>
      </c>
      <c r="E63" s="111">
        <v>10</v>
      </c>
    </row>
    <row r="64" spans="1:5" x14ac:dyDescent="0.2">
      <c r="A64" s="111" t="s">
        <v>1190</v>
      </c>
      <c r="B64" s="111" t="s">
        <v>1248</v>
      </c>
      <c r="C64" s="111" t="s">
        <v>1249</v>
      </c>
      <c r="D64" s="111" t="s">
        <v>1244</v>
      </c>
      <c r="E64" s="111">
        <v>5</v>
      </c>
    </row>
    <row r="65" spans="1:5" x14ac:dyDescent="0.2">
      <c r="A65" s="111" t="s">
        <v>1190</v>
      </c>
      <c r="B65" s="111" t="s">
        <v>1250</v>
      </c>
      <c r="C65" s="111" t="s">
        <v>1251</v>
      </c>
      <c r="D65" s="111" t="s">
        <v>1252</v>
      </c>
      <c r="E65" s="111">
        <v>10</v>
      </c>
    </row>
    <row r="66" spans="1:5" x14ac:dyDescent="0.2">
      <c r="A66" s="111" t="s">
        <v>1190</v>
      </c>
      <c r="B66" s="111" t="s">
        <v>1253</v>
      </c>
      <c r="C66" s="111" t="s">
        <v>1254</v>
      </c>
      <c r="D66" s="111" t="s">
        <v>1252</v>
      </c>
      <c r="E66" s="111">
        <v>5</v>
      </c>
    </row>
    <row r="67" spans="1:5" x14ac:dyDescent="0.2">
      <c r="A67" s="111" t="s">
        <v>1255</v>
      </c>
      <c r="B67" s="111" t="s">
        <v>1256</v>
      </c>
      <c r="C67" s="111" t="s">
        <v>1257</v>
      </c>
      <c r="D67" s="111" t="s">
        <v>1115</v>
      </c>
      <c r="E67" s="111">
        <v>30</v>
      </c>
    </row>
    <row r="68" spans="1:5" x14ac:dyDescent="0.2">
      <c r="A68" s="111" t="s">
        <v>1255</v>
      </c>
      <c r="B68" s="111" t="s">
        <v>1258</v>
      </c>
      <c r="C68" s="111" t="s">
        <v>1259</v>
      </c>
      <c r="D68" s="111" t="s">
        <v>1115</v>
      </c>
      <c r="E68" s="111">
        <v>25</v>
      </c>
    </row>
    <row r="69" spans="1:5" x14ac:dyDescent="0.2">
      <c r="A69" s="111" t="s">
        <v>1255</v>
      </c>
      <c r="B69" s="111" t="s">
        <v>1260</v>
      </c>
      <c r="C69" s="111" t="s">
        <v>1261</v>
      </c>
      <c r="D69" s="111" t="s">
        <v>1115</v>
      </c>
      <c r="E69" s="111">
        <v>10</v>
      </c>
    </row>
    <row r="70" spans="1:5" x14ac:dyDescent="0.2">
      <c r="A70" s="111" t="s">
        <v>1255</v>
      </c>
      <c r="B70" s="111" t="s">
        <v>1262</v>
      </c>
      <c r="C70" s="111" t="s">
        <v>1263</v>
      </c>
      <c r="D70" s="111" t="s">
        <v>1115</v>
      </c>
      <c r="E70" s="111">
        <v>30</v>
      </c>
    </row>
    <row r="71" spans="1:5" x14ac:dyDescent="0.2">
      <c r="A71" s="111" t="s">
        <v>1255</v>
      </c>
      <c r="B71" s="111" t="s">
        <v>888</v>
      </c>
      <c r="C71" s="111" t="s">
        <v>1264</v>
      </c>
      <c r="D71" s="111" t="s">
        <v>1133</v>
      </c>
      <c r="E71" s="111">
        <v>10</v>
      </c>
    </row>
    <row r="72" spans="1:5" x14ac:dyDescent="0.2">
      <c r="A72" s="111" t="s">
        <v>1255</v>
      </c>
      <c r="B72" s="111" t="s">
        <v>1265</v>
      </c>
      <c r="C72" s="111" t="s">
        <v>1266</v>
      </c>
      <c r="D72" s="111" t="s">
        <v>1133</v>
      </c>
      <c r="E72" s="111">
        <v>10</v>
      </c>
    </row>
    <row r="73" spans="1:5" x14ac:dyDescent="0.2">
      <c r="A73" s="111" t="s">
        <v>1255</v>
      </c>
      <c r="B73" s="111" t="s">
        <v>1267</v>
      </c>
      <c r="C73" s="111" t="s">
        <v>1268</v>
      </c>
      <c r="D73" s="111" t="s">
        <v>1133</v>
      </c>
      <c r="E73" s="111">
        <v>5</v>
      </c>
    </row>
    <row r="74" spans="1:5" x14ac:dyDescent="0.2">
      <c r="A74" s="111" t="s">
        <v>1255</v>
      </c>
      <c r="B74" s="111" t="s">
        <v>1269</v>
      </c>
      <c r="C74" s="111" t="s">
        <v>1270</v>
      </c>
      <c r="D74" s="111" t="s">
        <v>1133</v>
      </c>
      <c r="E74" s="111">
        <v>15</v>
      </c>
    </row>
    <row r="75" spans="1:5" x14ac:dyDescent="0.2">
      <c r="A75" s="111" t="s">
        <v>1255</v>
      </c>
      <c r="B75" s="111" t="s">
        <v>1271</v>
      </c>
      <c r="C75" s="111" t="s">
        <v>1272</v>
      </c>
      <c r="D75" s="111" t="s">
        <v>1133</v>
      </c>
      <c r="E75" s="111">
        <v>30</v>
      </c>
    </row>
    <row r="76" spans="1:5" x14ac:dyDescent="0.2">
      <c r="A76" s="111" t="s">
        <v>1255</v>
      </c>
      <c r="B76" s="111" t="s">
        <v>1273</v>
      </c>
      <c r="C76" s="111" t="s">
        <v>1274</v>
      </c>
      <c r="D76" s="111" t="s">
        <v>1150</v>
      </c>
      <c r="E76" s="111">
        <v>10</v>
      </c>
    </row>
    <row r="77" spans="1:5" x14ac:dyDescent="0.2">
      <c r="A77" s="111" t="s">
        <v>1255</v>
      </c>
      <c r="B77" s="111" t="s">
        <v>893</v>
      </c>
      <c r="C77" s="111" t="s">
        <v>1275</v>
      </c>
      <c r="D77" s="111" t="s">
        <v>1150</v>
      </c>
      <c r="E77" s="111">
        <v>20</v>
      </c>
    </row>
    <row r="78" spans="1:5" x14ac:dyDescent="0.2">
      <c r="A78" s="111" t="s">
        <v>1255</v>
      </c>
      <c r="B78" s="111" t="s">
        <v>1276</v>
      </c>
      <c r="C78" s="111" t="s">
        <v>1277</v>
      </c>
      <c r="D78" s="111" t="s">
        <v>1150</v>
      </c>
      <c r="E78" s="111">
        <v>30</v>
      </c>
    </row>
    <row r="79" spans="1:5" x14ac:dyDescent="0.2">
      <c r="A79" s="111" t="s">
        <v>1255</v>
      </c>
      <c r="B79" s="111" t="s">
        <v>1278</v>
      </c>
      <c r="C79" s="111" t="s">
        <v>1279</v>
      </c>
      <c r="D79" s="111" t="s">
        <v>1150</v>
      </c>
      <c r="E79" s="111">
        <v>10</v>
      </c>
    </row>
    <row r="80" spans="1:5" x14ac:dyDescent="0.2">
      <c r="A80" s="111" t="s">
        <v>1255</v>
      </c>
      <c r="B80" s="111" t="s">
        <v>1280</v>
      </c>
      <c r="C80" s="111" t="s">
        <v>1281</v>
      </c>
      <c r="D80" s="111" t="s">
        <v>1150</v>
      </c>
      <c r="E80" s="111">
        <v>25</v>
      </c>
    </row>
    <row r="81" spans="1:5" x14ac:dyDescent="0.2">
      <c r="A81" s="111" t="s">
        <v>1255</v>
      </c>
      <c r="B81" s="111" t="s">
        <v>881</v>
      </c>
      <c r="C81" s="111" t="s">
        <v>1282</v>
      </c>
      <c r="D81" s="111" t="s">
        <v>1150</v>
      </c>
      <c r="E81" s="111">
        <v>25</v>
      </c>
    </row>
    <row r="82" spans="1:5" x14ac:dyDescent="0.2">
      <c r="A82" s="111" t="s">
        <v>1255</v>
      </c>
      <c r="B82" s="111" t="s">
        <v>1283</v>
      </c>
      <c r="C82" s="111" t="s">
        <v>1284</v>
      </c>
      <c r="D82" s="111" t="s">
        <v>1150</v>
      </c>
      <c r="E82" s="111">
        <v>20</v>
      </c>
    </row>
    <row r="83" spans="1:5" x14ac:dyDescent="0.2">
      <c r="A83" s="111" t="s">
        <v>1255</v>
      </c>
      <c r="B83" s="111" t="s">
        <v>1168</v>
      </c>
      <c r="C83" s="111" t="s">
        <v>1285</v>
      </c>
      <c r="D83" s="111" t="s">
        <v>1150</v>
      </c>
      <c r="E83" s="111">
        <v>20</v>
      </c>
    </row>
    <row r="84" spans="1:5" x14ac:dyDescent="0.2">
      <c r="A84" s="111" t="s">
        <v>1255</v>
      </c>
      <c r="B84" s="111" t="s">
        <v>1286</v>
      </c>
      <c r="C84" s="111" t="s">
        <v>1287</v>
      </c>
      <c r="D84" s="111" t="s">
        <v>1160</v>
      </c>
      <c r="E84" s="111">
        <v>15</v>
      </c>
    </row>
    <row r="85" spans="1:5" x14ac:dyDescent="0.2">
      <c r="A85" s="111" t="s">
        <v>1255</v>
      </c>
      <c r="B85" s="111" t="s">
        <v>1258</v>
      </c>
      <c r="C85" s="111" t="s">
        <v>1288</v>
      </c>
      <c r="D85" s="111" t="s">
        <v>1163</v>
      </c>
      <c r="E85" s="111">
        <v>25</v>
      </c>
    </row>
    <row r="86" spans="1:5" x14ac:dyDescent="0.2">
      <c r="A86" s="111" t="s">
        <v>1255</v>
      </c>
      <c r="B86" s="111" t="s">
        <v>1289</v>
      </c>
      <c r="C86" s="111" t="s">
        <v>1290</v>
      </c>
      <c r="D86" s="111" t="s">
        <v>1189</v>
      </c>
      <c r="E86" s="111">
        <v>10</v>
      </c>
    </row>
    <row r="87" spans="1:5" x14ac:dyDescent="0.2">
      <c r="A87" s="111" t="s">
        <v>1255</v>
      </c>
      <c r="B87" s="111" t="s">
        <v>1291</v>
      </c>
      <c r="C87" s="111" t="s">
        <v>902</v>
      </c>
      <c r="E87" s="111">
        <v>5</v>
      </c>
    </row>
    <row r="88" spans="1:5" x14ac:dyDescent="0.2">
      <c r="A88" s="111" t="s">
        <v>1255</v>
      </c>
      <c r="B88" s="111" t="s">
        <v>1292</v>
      </c>
      <c r="C88" s="111" t="s">
        <v>881</v>
      </c>
      <c r="E88" s="111">
        <v>25</v>
      </c>
    </row>
    <row r="89" spans="1:5" x14ac:dyDescent="0.2">
      <c r="A89" s="111" t="s">
        <v>1293</v>
      </c>
      <c r="B89" s="111" t="s">
        <v>1294</v>
      </c>
      <c r="C89" s="111" t="s">
        <v>1295</v>
      </c>
      <c r="D89" s="111" t="s">
        <v>1115</v>
      </c>
      <c r="E89" s="111">
        <v>10</v>
      </c>
    </row>
    <row r="90" spans="1:5" x14ac:dyDescent="0.2">
      <c r="A90" s="111" t="s">
        <v>1293</v>
      </c>
      <c r="B90" s="111" t="s">
        <v>1296</v>
      </c>
      <c r="C90" s="111" t="s">
        <v>1297</v>
      </c>
      <c r="D90" s="111" t="s">
        <v>1133</v>
      </c>
      <c r="E90" s="111">
        <v>10</v>
      </c>
    </row>
    <row r="91" spans="1:5" x14ac:dyDescent="0.2">
      <c r="A91" s="111" t="s">
        <v>1293</v>
      </c>
      <c r="B91" s="111" t="s">
        <v>1292</v>
      </c>
      <c r="C91" s="111" t="s">
        <v>1298</v>
      </c>
      <c r="D91" s="111" t="s">
        <v>1150</v>
      </c>
      <c r="E91" s="111">
        <v>10</v>
      </c>
    </row>
    <row r="92" spans="1:5" x14ac:dyDescent="0.2">
      <c r="A92" s="111" t="s">
        <v>1293</v>
      </c>
      <c r="B92" s="111" t="s">
        <v>1181</v>
      </c>
      <c r="C92" s="111" t="s">
        <v>1299</v>
      </c>
      <c r="D92" s="111" t="s">
        <v>1241</v>
      </c>
      <c r="E92" s="111">
        <v>15</v>
      </c>
    </row>
    <row r="93" spans="1:5" x14ac:dyDescent="0.2">
      <c r="A93" s="111" t="s">
        <v>1300</v>
      </c>
      <c r="B93" s="111" t="s">
        <v>1301</v>
      </c>
      <c r="C93" s="111" t="s">
        <v>1302</v>
      </c>
      <c r="D93" s="111" t="s">
        <v>1115</v>
      </c>
      <c r="E93" s="111">
        <v>15</v>
      </c>
    </row>
    <row r="94" spans="1:5" x14ac:dyDescent="0.2">
      <c r="A94" s="111" t="s">
        <v>1300</v>
      </c>
      <c r="B94" s="111" t="s">
        <v>1303</v>
      </c>
      <c r="C94" s="111" t="s">
        <v>1304</v>
      </c>
      <c r="D94" s="111" t="s">
        <v>1115</v>
      </c>
      <c r="E94" s="111">
        <v>5</v>
      </c>
    </row>
    <row r="95" spans="1:5" x14ac:dyDescent="0.2">
      <c r="A95" s="111" t="s">
        <v>1300</v>
      </c>
      <c r="B95" s="111" t="s">
        <v>1305</v>
      </c>
      <c r="C95" s="111" t="s">
        <v>1306</v>
      </c>
      <c r="D95" s="111" t="s">
        <v>1133</v>
      </c>
      <c r="E95" s="111">
        <v>10</v>
      </c>
    </row>
    <row r="96" spans="1:5" x14ac:dyDescent="0.2">
      <c r="A96" s="111" t="s">
        <v>1300</v>
      </c>
      <c r="B96" s="111" t="s">
        <v>1307</v>
      </c>
      <c r="C96" s="111" t="s">
        <v>1308</v>
      </c>
      <c r="D96" s="111" t="s">
        <v>1133</v>
      </c>
      <c r="E96" s="111">
        <v>20</v>
      </c>
    </row>
    <row r="97" spans="1:5" x14ac:dyDescent="0.2">
      <c r="A97" s="111" t="s">
        <v>1300</v>
      </c>
      <c r="B97" s="111" t="s">
        <v>1309</v>
      </c>
      <c r="C97" s="111" t="s">
        <v>1310</v>
      </c>
      <c r="D97" s="111" t="s">
        <v>1133</v>
      </c>
      <c r="E97" s="111">
        <v>30</v>
      </c>
    </row>
    <row r="98" spans="1:5" x14ac:dyDescent="0.2">
      <c r="A98" s="111" t="s">
        <v>1300</v>
      </c>
      <c r="B98" s="111" t="s">
        <v>1311</v>
      </c>
      <c r="C98" s="111" t="s">
        <v>1312</v>
      </c>
      <c r="D98" s="111" t="s">
        <v>1133</v>
      </c>
      <c r="E98" s="111">
        <v>10</v>
      </c>
    </row>
    <row r="99" spans="1:5" x14ac:dyDescent="0.2">
      <c r="A99" s="111" t="s">
        <v>1300</v>
      </c>
      <c r="B99" s="111" t="s">
        <v>1313</v>
      </c>
      <c r="C99" s="111" t="s">
        <v>1314</v>
      </c>
      <c r="D99" s="111" t="s">
        <v>1115</v>
      </c>
      <c r="E99" s="111">
        <v>5</v>
      </c>
    </row>
    <row r="100" spans="1:5" x14ac:dyDescent="0.2">
      <c r="A100" s="111" t="s">
        <v>1300</v>
      </c>
      <c r="B100" s="111" t="s">
        <v>1315</v>
      </c>
      <c r="C100" s="111" t="s">
        <v>1316</v>
      </c>
      <c r="D100" s="111" t="s">
        <v>1133</v>
      </c>
      <c r="E100" s="111">
        <v>10</v>
      </c>
    </row>
    <row r="101" spans="1:5" x14ac:dyDescent="0.2">
      <c r="A101" s="111" t="s">
        <v>1300</v>
      </c>
      <c r="B101" s="111" t="s">
        <v>1317</v>
      </c>
      <c r="C101" s="111" t="s">
        <v>1318</v>
      </c>
      <c r="D101" s="111" t="s">
        <v>1142</v>
      </c>
      <c r="E101" s="111">
        <v>15</v>
      </c>
    </row>
    <row r="102" spans="1:5" x14ac:dyDescent="0.2">
      <c r="A102" s="111" t="s">
        <v>1319</v>
      </c>
      <c r="B102" s="111" t="s">
        <v>1320</v>
      </c>
      <c r="C102" s="111" t="s">
        <v>1321</v>
      </c>
      <c r="D102" s="111" t="s">
        <v>1115</v>
      </c>
      <c r="E102" s="111">
        <v>25</v>
      </c>
    </row>
    <row r="103" spans="1:5" x14ac:dyDescent="0.2">
      <c r="A103" s="111" t="s">
        <v>1319</v>
      </c>
      <c r="B103" s="111" t="s">
        <v>1322</v>
      </c>
      <c r="C103" s="111" t="s">
        <v>1323</v>
      </c>
      <c r="D103" s="111" t="s">
        <v>1115</v>
      </c>
      <c r="E103" s="111">
        <v>25</v>
      </c>
    </row>
    <row r="104" spans="1:5" x14ac:dyDescent="0.2">
      <c r="A104" s="111" t="s">
        <v>1319</v>
      </c>
      <c r="B104" s="111" t="s">
        <v>1324</v>
      </c>
      <c r="C104" s="111" t="s">
        <v>1325</v>
      </c>
      <c r="D104" s="111" t="s">
        <v>1115</v>
      </c>
      <c r="E104" s="111">
        <v>10</v>
      </c>
    </row>
    <row r="105" spans="1:5" x14ac:dyDescent="0.2">
      <c r="A105" s="111" t="s">
        <v>1319</v>
      </c>
      <c r="B105" s="111" t="s">
        <v>1326</v>
      </c>
      <c r="C105" s="111" t="s">
        <v>1327</v>
      </c>
      <c r="D105" s="111" t="s">
        <v>1115</v>
      </c>
      <c r="E105" s="111">
        <v>10</v>
      </c>
    </row>
    <row r="106" spans="1:5" x14ac:dyDescent="0.2">
      <c r="A106" s="111" t="s">
        <v>1319</v>
      </c>
      <c r="B106" s="111" t="s">
        <v>1328</v>
      </c>
      <c r="C106" s="111" t="s">
        <v>1329</v>
      </c>
      <c r="D106" s="111" t="s">
        <v>1142</v>
      </c>
      <c r="E106" s="111">
        <v>5</v>
      </c>
    </row>
    <row r="107" spans="1:5" x14ac:dyDescent="0.2">
      <c r="A107" s="111" t="s">
        <v>1319</v>
      </c>
      <c r="B107" s="111" t="s">
        <v>1330</v>
      </c>
      <c r="C107" s="111" t="s">
        <v>1331</v>
      </c>
      <c r="D107" s="111" t="s">
        <v>1142</v>
      </c>
      <c r="E107" s="111">
        <v>30</v>
      </c>
    </row>
    <row r="108" spans="1:5" x14ac:dyDescent="0.2">
      <c r="A108" s="111" t="s">
        <v>1319</v>
      </c>
      <c r="B108" s="111" t="s">
        <v>1332</v>
      </c>
      <c r="C108" s="111" t="s">
        <v>1333</v>
      </c>
      <c r="D108" s="111" t="s">
        <v>1150</v>
      </c>
      <c r="E108" s="111">
        <v>5</v>
      </c>
    </row>
    <row r="109" spans="1:5" x14ac:dyDescent="0.2">
      <c r="A109" s="111" t="s">
        <v>1334</v>
      </c>
      <c r="B109" s="111" t="s">
        <v>1335</v>
      </c>
      <c r="C109" s="111" t="s">
        <v>1336</v>
      </c>
      <c r="D109" s="111" t="s">
        <v>1115</v>
      </c>
      <c r="E109" s="111">
        <v>15</v>
      </c>
    </row>
    <row r="110" spans="1:5" x14ac:dyDescent="0.2">
      <c r="A110" s="111" t="s">
        <v>1334</v>
      </c>
      <c r="B110" s="111" t="s">
        <v>1337</v>
      </c>
      <c r="C110" s="111" t="s">
        <v>1338</v>
      </c>
      <c r="D110" s="111" t="s">
        <v>1133</v>
      </c>
      <c r="E110" s="111">
        <v>30</v>
      </c>
    </row>
    <row r="111" spans="1:5" x14ac:dyDescent="0.2">
      <c r="A111" s="111" t="s">
        <v>1334</v>
      </c>
      <c r="B111" s="111" t="s">
        <v>1209</v>
      </c>
      <c r="C111" s="111" t="s">
        <v>1339</v>
      </c>
      <c r="D111" s="111" t="s">
        <v>1150</v>
      </c>
      <c r="E111" s="111">
        <v>20</v>
      </c>
    </row>
    <row r="112" spans="1:5" x14ac:dyDescent="0.2">
      <c r="A112" s="111" t="s">
        <v>1334</v>
      </c>
      <c r="B112" s="111" t="s">
        <v>1117</v>
      </c>
      <c r="C112" s="111" t="s">
        <v>1340</v>
      </c>
      <c r="D112" s="111" t="s">
        <v>1241</v>
      </c>
      <c r="E112" s="111">
        <v>10</v>
      </c>
    </row>
    <row r="113" spans="1:5" x14ac:dyDescent="0.2">
      <c r="A113" s="111" t="s">
        <v>1334</v>
      </c>
      <c r="B113" s="111" t="s">
        <v>1341</v>
      </c>
      <c r="C113" s="111" t="s">
        <v>1342</v>
      </c>
      <c r="D113" s="111" t="s">
        <v>1241</v>
      </c>
      <c r="E113" s="111">
        <v>5</v>
      </c>
    </row>
    <row r="114" spans="1:5" x14ac:dyDescent="0.2">
      <c r="A114" s="111" t="s">
        <v>1334</v>
      </c>
      <c r="B114" s="111" t="s">
        <v>1343</v>
      </c>
      <c r="C114" s="111" t="s">
        <v>1344</v>
      </c>
      <c r="D114" s="111" t="s">
        <v>1241</v>
      </c>
      <c r="E114" s="111">
        <v>15</v>
      </c>
    </row>
    <row r="115" spans="1:5" x14ac:dyDescent="0.2">
      <c r="A115" s="111" t="s">
        <v>1345</v>
      </c>
      <c r="B115" s="111" t="s">
        <v>1346</v>
      </c>
      <c r="C115" s="111" t="s">
        <v>1347</v>
      </c>
      <c r="D115" s="111" t="s">
        <v>1115</v>
      </c>
      <c r="E115" s="111">
        <v>5</v>
      </c>
    </row>
    <row r="116" spans="1:5" x14ac:dyDescent="0.2">
      <c r="A116" s="111" t="s">
        <v>1348</v>
      </c>
      <c r="B116" s="111" t="s">
        <v>1349</v>
      </c>
      <c r="C116" s="111" t="s">
        <v>1350</v>
      </c>
      <c r="D116" s="111" t="s">
        <v>1115</v>
      </c>
      <c r="E116" s="111">
        <v>25</v>
      </c>
    </row>
    <row r="117" spans="1:5" x14ac:dyDescent="0.2">
      <c r="A117" s="111" t="s">
        <v>1348</v>
      </c>
      <c r="B117" s="111" t="s">
        <v>1351</v>
      </c>
      <c r="C117" s="111" t="s">
        <v>1352</v>
      </c>
      <c r="D117" s="111" t="s">
        <v>1115</v>
      </c>
      <c r="E117" s="111">
        <v>10</v>
      </c>
    </row>
    <row r="118" spans="1:5" x14ac:dyDescent="0.2">
      <c r="A118" s="111" t="s">
        <v>1348</v>
      </c>
      <c r="B118" s="111" t="s">
        <v>1353</v>
      </c>
      <c r="C118" s="111" t="s">
        <v>1354</v>
      </c>
      <c r="D118" s="111" t="s">
        <v>1115</v>
      </c>
      <c r="E118" s="111">
        <v>10</v>
      </c>
    </row>
    <row r="119" spans="1:5" x14ac:dyDescent="0.2">
      <c r="A119" s="111" t="s">
        <v>1348</v>
      </c>
      <c r="B119" s="111" t="s">
        <v>1355</v>
      </c>
      <c r="C119" s="111" t="s">
        <v>900</v>
      </c>
      <c r="D119" s="111" t="s">
        <v>1115</v>
      </c>
      <c r="E119" s="111">
        <v>10</v>
      </c>
    </row>
    <row r="120" spans="1:5" x14ac:dyDescent="0.2">
      <c r="A120" s="111" t="s">
        <v>1348</v>
      </c>
      <c r="B120" s="111" t="s">
        <v>893</v>
      </c>
      <c r="C120" s="111" t="s">
        <v>1356</v>
      </c>
      <c r="D120" s="111" t="s">
        <v>1115</v>
      </c>
      <c r="E120" s="111">
        <v>20</v>
      </c>
    </row>
    <row r="121" spans="1:5" x14ac:dyDescent="0.2">
      <c r="A121" s="111" t="s">
        <v>1348</v>
      </c>
      <c r="B121" s="111" t="s">
        <v>1357</v>
      </c>
      <c r="C121" s="111" t="s">
        <v>1358</v>
      </c>
      <c r="D121" s="111" t="s">
        <v>1133</v>
      </c>
      <c r="E121" s="111">
        <v>10</v>
      </c>
    </row>
    <row r="122" spans="1:5" x14ac:dyDescent="0.2">
      <c r="A122" s="111" t="s">
        <v>1348</v>
      </c>
      <c r="B122" s="111" t="s">
        <v>1359</v>
      </c>
      <c r="C122" s="111" t="s">
        <v>885</v>
      </c>
      <c r="D122" s="111" t="s">
        <v>1142</v>
      </c>
      <c r="E122" s="111">
        <v>5</v>
      </c>
    </row>
    <row r="123" spans="1:5" x14ac:dyDescent="0.2">
      <c r="A123" s="111" t="s">
        <v>1348</v>
      </c>
      <c r="B123" s="111" t="s">
        <v>1360</v>
      </c>
      <c r="C123" s="111" t="s">
        <v>1361</v>
      </c>
      <c r="D123" s="111" t="s">
        <v>1142</v>
      </c>
      <c r="E123" s="111">
        <v>15</v>
      </c>
    </row>
    <row r="124" spans="1:5" x14ac:dyDescent="0.2">
      <c r="A124" s="111" t="s">
        <v>1362</v>
      </c>
      <c r="B124" s="111" t="s">
        <v>1363</v>
      </c>
      <c r="C124" s="111" t="s">
        <v>1364</v>
      </c>
      <c r="D124" s="111" t="s">
        <v>1115</v>
      </c>
      <c r="E124" s="111">
        <v>5</v>
      </c>
    </row>
    <row r="125" spans="1:5" x14ac:dyDescent="0.2">
      <c r="A125" s="111" t="s">
        <v>1362</v>
      </c>
      <c r="B125" s="111" t="s">
        <v>898</v>
      </c>
      <c r="C125" s="111" t="s">
        <v>1365</v>
      </c>
      <c r="D125" s="111" t="s">
        <v>1115</v>
      </c>
      <c r="E125" s="111">
        <v>25</v>
      </c>
    </row>
    <row r="126" spans="1:5" x14ac:dyDescent="0.2">
      <c r="A126" s="111" t="s">
        <v>1362</v>
      </c>
      <c r="B126" s="111" t="s">
        <v>1366</v>
      </c>
      <c r="C126" s="111" t="s">
        <v>1367</v>
      </c>
      <c r="D126" s="111" t="s">
        <v>1115</v>
      </c>
      <c r="E126" s="111">
        <v>10</v>
      </c>
    </row>
    <row r="127" spans="1:5" x14ac:dyDescent="0.2">
      <c r="A127" s="111" t="s">
        <v>1362</v>
      </c>
      <c r="B127" s="111" t="s">
        <v>1368</v>
      </c>
      <c r="C127" s="111" t="s">
        <v>1369</v>
      </c>
      <c r="D127" s="111" t="s">
        <v>1115</v>
      </c>
      <c r="E127" s="111">
        <v>30</v>
      </c>
    </row>
    <row r="128" spans="1:5" x14ac:dyDescent="0.2">
      <c r="A128" s="111" t="s">
        <v>1362</v>
      </c>
      <c r="B128" s="111" t="s">
        <v>1370</v>
      </c>
      <c r="C128" s="111" t="s">
        <v>1371</v>
      </c>
      <c r="D128" s="111" t="s">
        <v>1244</v>
      </c>
      <c r="E128" s="111">
        <v>15</v>
      </c>
    </row>
    <row r="129" spans="1:5" x14ac:dyDescent="0.2">
      <c r="A129" s="111" t="s">
        <v>1362</v>
      </c>
      <c r="B129" s="111" t="s">
        <v>1372</v>
      </c>
      <c r="C129" s="111" t="s">
        <v>1373</v>
      </c>
      <c r="D129" s="111" t="s">
        <v>1252</v>
      </c>
      <c r="E129" s="111">
        <v>5</v>
      </c>
    </row>
    <row r="130" spans="1:5" x14ac:dyDescent="0.2">
      <c r="A130" s="111" t="s">
        <v>1374</v>
      </c>
      <c r="B130" s="111" t="s">
        <v>1375</v>
      </c>
      <c r="C130" s="111" t="s">
        <v>1376</v>
      </c>
      <c r="D130" s="111" t="s">
        <v>1115</v>
      </c>
      <c r="E130" s="111">
        <v>5</v>
      </c>
    </row>
    <row r="131" spans="1:5" x14ac:dyDescent="0.2">
      <c r="A131" s="111" t="s">
        <v>1374</v>
      </c>
      <c r="B131" s="111" t="s">
        <v>1377</v>
      </c>
      <c r="C131" s="111" t="s">
        <v>1378</v>
      </c>
      <c r="D131" s="111" t="s">
        <v>1133</v>
      </c>
      <c r="E131" s="111">
        <v>15</v>
      </c>
    </row>
    <row r="132" spans="1:5" x14ac:dyDescent="0.2">
      <c r="A132" s="111" t="s">
        <v>1374</v>
      </c>
      <c r="B132" s="111" t="s">
        <v>1379</v>
      </c>
      <c r="C132" s="111" t="s">
        <v>1380</v>
      </c>
      <c r="D132" s="111" t="s">
        <v>1133</v>
      </c>
      <c r="E132" s="111">
        <v>30</v>
      </c>
    </row>
    <row r="133" spans="1:5" x14ac:dyDescent="0.2">
      <c r="A133" s="111" t="s">
        <v>1374</v>
      </c>
      <c r="B133" s="111" t="s">
        <v>1381</v>
      </c>
      <c r="C133" s="111" t="s">
        <v>1382</v>
      </c>
      <c r="D133" s="111" t="s">
        <v>1133</v>
      </c>
      <c r="E133" s="111">
        <v>10</v>
      </c>
    </row>
    <row r="134" spans="1:5" x14ac:dyDescent="0.2">
      <c r="A134" s="111" t="s">
        <v>1374</v>
      </c>
      <c r="B134" s="111" t="s">
        <v>1383</v>
      </c>
      <c r="C134" s="111" t="s">
        <v>1384</v>
      </c>
      <c r="D134" s="111" t="s">
        <v>1142</v>
      </c>
      <c r="E134" s="111">
        <v>25</v>
      </c>
    </row>
    <row r="135" spans="1:5" x14ac:dyDescent="0.2">
      <c r="A135" s="111" t="s">
        <v>1385</v>
      </c>
      <c r="B135" s="111" t="s">
        <v>1370</v>
      </c>
      <c r="C135" s="111" t="s">
        <v>1386</v>
      </c>
      <c r="D135" s="111" t="s">
        <v>1142</v>
      </c>
      <c r="E135" s="111">
        <v>25</v>
      </c>
    </row>
    <row r="136" spans="1:5" x14ac:dyDescent="0.2">
      <c r="A136" s="111" t="s">
        <v>1385</v>
      </c>
      <c r="B136" s="111" t="s">
        <v>1387</v>
      </c>
      <c r="C136" s="111" t="s">
        <v>1388</v>
      </c>
      <c r="D136" s="111" t="s">
        <v>1142</v>
      </c>
      <c r="E136" s="111">
        <v>10</v>
      </c>
    </row>
    <row r="137" spans="1:5" x14ac:dyDescent="0.2">
      <c r="A137" s="111" t="s">
        <v>1385</v>
      </c>
      <c r="B137" s="111" t="s">
        <v>1117</v>
      </c>
      <c r="C137" s="111" t="s">
        <v>1389</v>
      </c>
      <c r="D137" s="111" t="s">
        <v>1160</v>
      </c>
      <c r="E137" s="111">
        <v>5</v>
      </c>
    </row>
    <row r="138" spans="1:5" x14ac:dyDescent="0.2">
      <c r="A138" s="111" t="s">
        <v>1385</v>
      </c>
      <c r="B138" s="111" t="s">
        <v>1390</v>
      </c>
      <c r="C138" s="111" t="s">
        <v>1391</v>
      </c>
      <c r="D138" s="111" t="s">
        <v>1241</v>
      </c>
      <c r="E138" s="111">
        <v>5</v>
      </c>
    </row>
    <row r="139" spans="1:5" x14ac:dyDescent="0.2">
      <c r="A139" s="111" t="s">
        <v>1392</v>
      </c>
      <c r="B139" s="111" t="s">
        <v>1393</v>
      </c>
      <c r="C139" s="111" t="s">
        <v>1394</v>
      </c>
      <c r="D139" s="111" t="s">
        <v>1133</v>
      </c>
      <c r="E139" s="111">
        <v>10</v>
      </c>
    </row>
    <row r="140" spans="1:5" x14ac:dyDescent="0.2">
      <c r="A140" s="111" t="s">
        <v>1392</v>
      </c>
      <c r="B140" s="111" t="s">
        <v>1395</v>
      </c>
      <c r="C140" s="111" t="s">
        <v>1396</v>
      </c>
      <c r="D140" s="111" t="s">
        <v>1142</v>
      </c>
      <c r="E140" s="111">
        <v>10</v>
      </c>
    </row>
    <row r="141" spans="1:5" x14ac:dyDescent="0.2">
      <c r="A141" s="111" t="s">
        <v>1397</v>
      </c>
      <c r="B141" s="111" t="s">
        <v>1183</v>
      </c>
      <c r="C141" s="111" t="s">
        <v>1398</v>
      </c>
      <c r="D141" s="111" t="s">
        <v>1115</v>
      </c>
      <c r="E141" s="111">
        <v>5</v>
      </c>
    </row>
    <row r="142" spans="1:5" x14ac:dyDescent="0.2">
      <c r="A142" s="111" t="s">
        <v>1397</v>
      </c>
      <c r="B142" s="111" t="s">
        <v>1399</v>
      </c>
      <c r="C142" s="111" t="s">
        <v>1400</v>
      </c>
      <c r="D142" s="111" t="s">
        <v>1115</v>
      </c>
      <c r="E142" s="111">
        <v>25</v>
      </c>
    </row>
    <row r="143" spans="1:5" x14ac:dyDescent="0.2">
      <c r="A143" s="111" t="s">
        <v>1397</v>
      </c>
      <c r="B143" s="111" t="s">
        <v>1146</v>
      </c>
      <c r="C143" s="111" t="s">
        <v>1401</v>
      </c>
      <c r="D143" s="111" t="s">
        <v>1133</v>
      </c>
      <c r="E143" s="111">
        <v>10</v>
      </c>
    </row>
    <row r="144" spans="1:5" x14ac:dyDescent="0.2">
      <c r="A144" s="111" t="s">
        <v>1397</v>
      </c>
      <c r="B144" s="111" t="s">
        <v>895</v>
      </c>
      <c r="C144" s="111" t="s">
        <v>1402</v>
      </c>
      <c r="D144" s="111" t="s">
        <v>1115</v>
      </c>
      <c r="E144" s="111">
        <v>5</v>
      </c>
    </row>
    <row r="145" spans="1:10" x14ac:dyDescent="0.2">
      <c r="A145" s="111" t="s">
        <v>1397</v>
      </c>
      <c r="B145" s="111" t="s">
        <v>1403</v>
      </c>
      <c r="C145" s="111" t="s">
        <v>1404</v>
      </c>
      <c r="D145" s="111" t="s">
        <v>1252</v>
      </c>
      <c r="E145" s="111">
        <v>10</v>
      </c>
    </row>
    <row r="146" spans="1:10" ht="15" x14ac:dyDescent="0.25">
      <c r="A146" s="111" t="s">
        <v>1405</v>
      </c>
      <c r="B146" s="111" t="s">
        <v>1406</v>
      </c>
      <c r="C146" s="111" t="s">
        <v>1407</v>
      </c>
      <c r="D146" s="111" t="s">
        <v>1115</v>
      </c>
      <c r="E146" s="111">
        <v>30</v>
      </c>
      <c r="F146" s="109"/>
      <c r="G146" s="109"/>
      <c r="H146" s="109"/>
      <c r="I146" s="109"/>
      <c r="J146" s="109"/>
    </row>
    <row r="147" spans="1:10" x14ac:dyDescent="0.2">
      <c r="A147" s="111" t="s">
        <v>1405</v>
      </c>
      <c r="B147" s="111" t="s">
        <v>1408</v>
      </c>
      <c r="C147" s="111" t="s">
        <v>1409</v>
      </c>
      <c r="D147" s="111" t="s">
        <v>1115</v>
      </c>
      <c r="E147" s="111">
        <v>25</v>
      </c>
    </row>
    <row r="148" spans="1:10" x14ac:dyDescent="0.2">
      <c r="A148" s="111" t="s">
        <v>1405</v>
      </c>
      <c r="B148" s="111" t="s">
        <v>1410</v>
      </c>
      <c r="C148" s="111" t="s">
        <v>1411</v>
      </c>
      <c r="D148" s="111" t="s">
        <v>1133</v>
      </c>
      <c r="E148" s="111">
        <v>10</v>
      </c>
    </row>
    <row r="149" spans="1:10" x14ac:dyDescent="0.2">
      <c r="A149" s="111" t="s">
        <v>1412</v>
      </c>
      <c r="B149" s="111" t="s">
        <v>1123</v>
      </c>
      <c r="C149" s="111" t="s">
        <v>1413</v>
      </c>
      <c r="D149" s="111" t="s">
        <v>1115</v>
      </c>
      <c r="E149" s="111">
        <v>5</v>
      </c>
    </row>
    <row r="150" spans="1:10" x14ac:dyDescent="0.2">
      <c r="A150" s="111" t="s">
        <v>1412</v>
      </c>
      <c r="B150" s="111" t="s">
        <v>1414</v>
      </c>
      <c r="C150" s="111" t="s">
        <v>1415</v>
      </c>
      <c r="D150" s="111" t="s">
        <v>1115</v>
      </c>
      <c r="E150" s="111">
        <v>10</v>
      </c>
    </row>
    <row r="151" spans="1:10" x14ac:dyDescent="0.2">
      <c r="A151" s="111" t="s">
        <v>1412</v>
      </c>
      <c r="B151" s="111" t="s">
        <v>1416</v>
      </c>
      <c r="C151" s="111" t="s">
        <v>1417</v>
      </c>
      <c r="D151" s="111" t="s">
        <v>1115</v>
      </c>
      <c r="E151" s="111">
        <v>10</v>
      </c>
    </row>
    <row r="152" spans="1:10" x14ac:dyDescent="0.2">
      <c r="A152" s="111" t="s">
        <v>1412</v>
      </c>
      <c r="B152" s="111" t="s">
        <v>1418</v>
      </c>
      <c r="C152" s="111" t="s">
        <v>1419</v>
      </c>
      <c r="D152" s="111" t="s">
        <v>1115</v>
      </c>
      <c r="E152" s="111">
        <v>30</v>
      </c>
    </row>
    <row r="153" spans="1:10" x14ac:dyDescent="0.2">
      <c r="A153" s="111" t="s">
        <v>1412</v>
      </c>
      <c r="B153" s="111" t="s">
        <v>1305</v>
      </c>
      <c r="C153" s="111" t="s">
        <v>1420</v>
      </c>
      <c r="D153" s="111" t="s">
        <v>1115</v>
      </c>
      <c r="E153" s="111">
        <v>10</v>
      </c>
    </row>
    <row r="154" spans="1:10" x14ac:dyDescent="0.2">
      <c r="A154" s="111" t="s">
        <v>1412</v>
      </c>
      <c r="B154" s="111" t="s">
        <v>1421</v>
      </c>
      <c r="C154" s="111" t="s">
        <v>1422</v>
      </c>
      <c r="D154" s="111" t="s">
        <v>1115</v>
      </c>
      <c r="E154" s="111">
        <v>5</v>
      </c>
    </row>
    <row r="155" spans="1:10" x14ac:dyDescent="0.2">
      <c r="A155" s="111" t="s">
        <v>1412</v>
      </c>
      <c r="B155" s="111" t="s">
        <v>1358</v>
      </c>
      <c r="C155" s="111" t="s">
        <v>1423</v>
      </c>
      <c r="D155" s="111" t="s">
        <v>1115</v>
      </c>
      <c r="E155" s="111">
        <v>10</v>
      </c>
    </row>
    <row r="156" spans="1:10" x14ac:dyDescent="0.2">
      <c r="A156" s="111" t="s">
        <v>1412</v>
      </c>
      <c r="B156" s="111" t="s">
        <v>1424</v>
      </c>
      <c r="C156" s="111" t="s">
        <v>1425</v>
      </c>
      <c r="D156" s="111" t="s">
        <v>1133</v>
      </c>
      <c r="E156" s="111">
        <v>5</v>
      </c>
    </row>
    <row r="157" spans="1:10" x14ac:dyDescent="0.2">
      <c r="A157" s="111" t="s">
        <v>1412</v>
      </c>
      <c r="B157" s="111" t="s">
        <v>1426</v>
      </c>
      <c r="C157" s="111" t="s">
        <v>1427</v>
      </c>
      <c r="D157" s="111" t="s">
        <v>1133</v>
      </c>
      <c r="E157" s="111">
        <v>10</v>
      </c>
    </row>
    <row r="158" spans="1:10" x14ac:dyDescent="0.2">
      <c r="A158" s="111" t="s">
        <v>1412</v>
      </c>
      <c r="B158" s="111" t="s">
        <v>1428</v>
      </c>
      <c r="C158" s="111" t="s">
        <v>1429</v>
      </c>
      <c r="D158" s="111" t="s">
        <v>1133</v>
      </c>
      <c r="E158" s="111">
        <v>15</v>
      </c>
    </row>
    <row r="159" spans="1:10" x14ac:dyDescent="0.2">
      <c r="A159" s="111" t="s">
        <v>1412</v>
      </c>
      <c r="B159" s="111" t="s">
        <v>1430</v>
      </c>
      <c r="C159" s="111" t="s">
        <v>1431</v>
      </c>
      <c r="D159" s="111" t="s">
        <v>1133</v>
      </c>
      <c r="E159" s="111">
        <v>15</v>
      </c>
    </row>
    <row r="160" spans="1:10" x14ac:dyDescent="0.2">
      <c r="A160" s="111" t="s">
        <v>1412</v>
      </c>
      <c r="B160" s="111" t="s">
        <v>1432</v>
      </c>
      <c r="C160" s="111" t="s">
        <v>1433</v>
      </c>
      <c r="D160" s="111" t="s">
        <v>1142</v>
      </c>
      <c r="E160" s="111">
        <v>20</v>
      </c>
    </row>
    <row r="161" spans="1:5" x14ac:dyDescent="0.2">
      <c r="A161" s="111" t="s">
        <v>1412</v>
      </c>
      <c r="B161" s="111" t="s">
        <v>1269</v>
      </c>
      <c r="C161" s="111" t="s">
        <v>1434</v>
      </c>
      <c r="D161" s="111" t="s">
        <v>1142</v>
      </c>
      <c r="E161" s="111">
        <v>15</v>
      </c>
    </row>
    <row r="162" spans="1:5" x14ac:dyDescent="0.2">
      <c r="A162" s="111" t="s">
        <v>1412</v>
      </c>
      <c r="B162" s="111" t="s">
        <v>1435</v>
      </c>
      <c r="C162" s="111" t="s">
        <v>1436</v>
      </c>
      <c r="D162" s="111" t="s">
        <v>1150</v>
      </c>
      <c r="E162" s="111">
        <v>15</v>
      </c>
    </row>
    <row r="163" spans="1:5" x14ac:dyDescent="0.2">
      <c r="A163" s="111" t="s">
        <v>1412</v>
      </c>
      <c r="B163" s="111" t="s">
        <v>1437</v>
      </c>
      <c r="C163" s="111" t="s">
        <v>1438</v>
      </c>
      <c r="D163" s="111" t="s">
        <v>1150</v>
      </c>
      <c r="E163" s="111">
        <v>10</v>
      </c>
    </row>
    <row r="164" spans="1:5" x14ac:dyDescent="0.2">
      <c r="A164" s="111" t="s">
        <v>1412</v>
      </c>
      <c r="B164" s="111" t="s">
        <v>1439</v>
      </c>
      <c r="C164" s="111" t="s">
        <v>1440</v>
      </c>
      <c r="D164" s="111" t="s">
        <v>1150</v>
      </c>
      <c r="E164" s="111">
        <v>25</v>
      </c>
    </row>
    <row r="165" spans="1:5" x14ac:dyDescent="0.2">
      <c r="A165" s="111" t="s">
        <v>1412</v>
      </c>
      <c r="B165" s="111" t="s">
        <v>1441</v>
      </c>
      <c r="C165" s="111" t="s">
        <v>1442</v>
      </c>
      <c r="D165" s="111" t="s">
        <v>1160</v>
      </c>
      <c r="E165" s="111">
        <v>15</v>
      </c>
    </row>
    <row r="166" spans="1:5" x14ac:dyDescent="0.2">
      <c r="A166" s="111" t="s">
        <v>1412</v>
      </c>
      <c r="B166" s="111" t="s">
        <v>1443</v>
      </c>
      <c r="C166" s="111" t="s">
        <v>1444</v>
      </c>
      <c r="D166" s="111" t="s">
        <v>1189</v>
      </c>
      <c r="E166" s="111">
        <v>25</v>
      </c>
    </row>
    <row r="167" spans="1:5" x14ac:dyDescent="0.2">
      <c r="A167" s="111" t="s">
        <v>1445</v>
      </c>
      <c r="B167" s="111" t="s">
        <v>1446</v>
      </c>
      <c r="C167" s="111" t="s">
        <v>1447</v>
      </c>
      <c r="D167" s="111" t="s">
        <v>1115</v>
      </c>
      <c r="E167" s="111">
        <v>30</v>
      </c>
    </row>
    <row r="168" spans="1:5" x14ac:dyDescent="0.2">
      <c r="A168" s="111" t="s">
        <v>1445</v>
      </c>
      <c r="B168" s="111" t="s">
        <v>1158</v>
      </c>
      <c r="C168" s="111" t="s">
        <v>1448</v>
      </c>
      <c r="D168" s="111" t="s">
        <v>1133</v>
      </c>
      <c r="E168" s="111">
        <v>25</v>
      </c>
    </row>
    <row r="169" spans="1:5" x14ac:dyDescent="0.2">
      <c r="A169" s="111" t="s">
        <v>1445</v>
      </c>
      <c r="B169" s="111" t="s">
        <v>1449</v>
      </c>
      <c r="C169" s="111" t="s">
        <v>1450</v>
      </c>
      <c r="D169" s="111" t="s">
        <v>1133</v>
      </c>
      <c r="E169" s="111">
        <v>15</v>
      </c>
    </row>
    <row r="170" spans="1:5" x14ac:dyDescent="0.2">
      <c r="A170" s="111" t="s">
        <v>1445</v>
      </c>
      <c r="B170" s="111" t="s">
        <v>1451</v>
      </c>
      <c r="C170" s="111" t="s">
        <v>1452</v>
      </c>
      <c r="D170" s="111" t="s">
        <v>1133</v>
      </c>
      <c r="E170" s="111">
        <v>25</v>
      </c>
    </row>
    <row r="171" spans="1:5" x14ac:dyDescent="0.2">
      <c r="A171" s="111" t="s">
        <v>1445</v>
      </c>
      <c r="B171" s="111" t="s">
        <v>1262</v>
      </c>
      <c r="C171" s="111" t="s">
        <v>1453</v>
      </c>
      <c r="D171" s="111" t="s">
        <v>1142</v>
      </c>
      <c r="E171" s="111">
        <v>30</v>
      </c>
    </row>
    <row r="172" spans="1:5" x14ac:dyDescent="0.2">
      <c r="A172" s="111" t="s">
        <v>1445</v>
      </c>
      <c r="B172" s="111" t="s">
        <v>1454</v>
      </c>
      <c r="C172" s="111" t="s">
        <v>1455</v>
      </c>
      <c r="D172" s="111" t="s">
        <v>1142</v>
      </c>
      <c r="E172" s="111">
        <v>5</v>
      </c>
    </row>
    <row r="173" spans="1:5" x14ac:dyDescent="0.2">
      <c r="A173" s="111" t="s">
        <v>1445</v>
      </c>
      <c r="B173" s="111" t="s">
        <v>1117</v>
      </c>
      <c r="C173" s="111" t="s">
        <v>1456</v>
      </c>
      <c r="D173" s="111" t="s">
        <v>1150</v>
      </c>
      <c r="E173" s="111">
        <v>5</v>
      </c>
    </row>
    <row r="174" spans="1:5" x14ac:dyDescent="0.2">
      <c r="A174" s="111" t="s">
        <v>1445</v>
      </c>
      <c r="B174" s="111" t="s">
        <v>1457</v>
      </c>
      <c r="C174" s="111" t="s">
        <v>1458</v>
      </c>
      <c r="D174" s="111" t="s">
        <v>1150</v>
      </c>
      <c r="E174" s="111">
        <v>15</v>
      </c>
    </row>
    <row r="175" spans="1:5" x14ac:dyDescent="0.2">
      <c r="A175" s="111" t="s">
        <v>1445</v>
      </c>
      <c r="B175" s="111" t="s">
        <v>1428</v>
      </c>
      <c r="C175" s="111" t="s">
        <v>1459</v>
      </c>
      <c r="D175" s="111" t="s">
        <v>1150</v>
      </c>
      <c r="E175" s="111">
        <v>10</v>
      </c>
    </row>
    <row r="176" spans="1:5" x14ac:dyDescent="0.2">
      <c r="A176" s="111" t="s">
        <v>1445</v>
      </c>
      <c r="B176" s="111" t="s">
        <v>1460</v>
      </c>
      <c r="C176" s="111" t="s">
        <v>1461</v>
      </c>
      <c r="D176" s="111" t="s">
        <v>1150</v>
      </c>
      <c r="E176" s="111">
        <v>30</v>
      </c>
    </row>
    <row r="177" spans="1:5" x14ac:dyDescent="0.2">
      <c r="A177" s="111" t="s">
        <v>1445</v>
      </c>
      <c r="B177" s="111" t="s">
        <v>1462</v>
      </c>
      <c r="C177" s="111" t="s">
        <v>1463</v>
      </c>
      <c r="D177" s="111" t="s">
        <v>1150</v>
      </c>
      <c r="E177" s="111">
        <v>25</v>
      </c>
    </row>
    <row r="178" spans="1:5" x14ac:dyDescent="0.2">
      <c r="A178" s="111" t="s">
        <v>1445</v>
      </c>
      <c r="B178" s="111" t="s">
        <v>1464</v>
      </c>
      <c r="C178" s="111" t="s">
        <v>1465</v>
      </c>
      <c r="D178" s="111" t="s">
        <v>1150</v>
      </c>
      <c r="E178" s="111">
        <v>5</v>
      </c>
    </row>
    <row r="179" spans="1:5" x14ac:dyDescent="0.2">
      <c r="A179" s="111" t="s">
        <v>1445</v>
      </c>
      <c r="B179" s="111" t="s">
        <v>1466</v>
      </c>
      <c r="C179" s="111" t="s">
        <v>1467</v>
      </c>
      <c r="D179" s="111" t="s">
        <v>1241</v>
      </c>
      <c r="E179" s="111">
        <v>25</v>
      </c>
    </row>
    <row r="180" spans="1:5" x14ac:dyDescent="0.2">
      <c r="A180" s="111" t="s">
        <v>1445</v>
      </c>
      <c r="B180" s="111" t="s">
        <v>1468</v>
      </c>
      <c r="C180" s="111" t="s">
        <v>1469</v>
      </c>
      <c r="D180" s="111" t="s">
        <v>1189</v>
      </c>
      <c r="E180" s="111">
        <v>20</v>
      </c>
    </row>
    <row r="181" spans="1:5" x14ac:dyDescent="0.2">
      <c r="A181" s="111" t="s">
        <v>1470</v>
      </c>
      <c r="B181" s="111" t="s">
        <v>1471</v>
      </c>
      <c r="C181" s="111" t="s">
        <v>1472</v>
      </c>
      <c r="D181" s="111" t="s">
        <v>1115</v>
      </c>
      <c r="E181" s="111">
        <v>15</v>
      </c>
    </row>
    <row r="182" spans="1:5" x14ac:dyDescent="0.2">
      <c r="A182" s="111" t="s">
        <v>1470</v>
      </c>
      <c r="B182" s="111" t="s">
        <v>1473</v>
      </c>
      <c r="C182" s="111" t="s">
        <v>1474</v>
      </c>
      <c r="D182" s="111" t="s">
        <v>1115</v>
      </c>
      <c r="E182" s="111">
        <v>20</v>
      </c>
    </row>
    <row r="183" spans="1:5" x14ac:dyDescent="0.2">
      <c r="A183" s="111" t="s">
        <v>1470</v>
      </c>
      <c r="B183" s="111" t="s">
        <v>1475</v>
      </c>
      <c r="C183" s="111" t="s">
        <v>1476</v>
      </c>
      <c r="D183" s="111" t="s">
        <v>1133</v>
      </c>
      <c r="E183" s="111">
        <v>10</v>
      </c>
    </row>
    <row r="184" spans="1:5" x14ac:dyDescent="0.2">
      <c r="A184" s="111" t="s">
        <v>1470</v>
      </c>
      <c r="B184" s="111" t="s">
        <v>1477</v>
      </c>
      <c r="C184" s="111" t="s">
        <v>1478</v>
      </c>
      <c r="D184" s="111" t="s">
        <v>1133</v>
      </c>
      <c r="E184" s="111">
        <v>10</v>
      </c>
    </row>
    <row r="185" spans="1:5" x14ac:dyDescent="0.2">
      <c r="A185" s="111" t="s">
        <v>1470</v>
      </c>
      <c r="B185" s="111" t="s">
        <v>1479</v>
      </c>
      <c r="C185" s="111" t="s">
        <v>1480</v>
      </c>
      <c r="D185" s="111" t="s">
        <v>1481</v>
      </c>
      <c r="E185" s="111">
        <v>25</v>
      </c>
    </row>
    <row r="186" spans="1:5" x14ac:dyDescent="0.2">
      <c r="A186" s="111" t="s">
        <v>1470</v>
      </c>
      <c r="B186" s="111" t="s">
        <v>1435</v>
      </c>
      <c r="C186" s="111" t="s">
        <v>1482</v>
      </c>
      <c r="D186" s="111" t="s">
        <v>1142</v>
      </c>
      <c r="E186" s="111">
        <v>15</v>
      </c>
    </row>
    <row r="187" spans="1:5" x14ac:dyDescent="0.2">
      <c r="A187" s="111" t="s">
        <v>1470</v>
      </c>
      <c r="B187" s="111" t="s">
        <v>1483</v>
      </c>
      <c r="C187" s="111" t="s">
        <v>1484</v>
      </c>
      <c r="D187" s="111" t="s">
        <v>1142</v>
      </c>
      <c r="E187" s="111">
        <v>25</v>
      </c>
    </row>
    <row r="188" spans="1:5" x14ac:dyDescent="0.2">
      <c r="A188" s="111" t="s">
        <v>1470</v>
      </c>
      <c r="B188" s="111" t="s">
        <v>1301</v>
      </c>
      <c r="C188" s="111" t="s">
        <v>1485</v>
      </c>
      <c r="D188" s="111" t="s">
        <v>1142</v>
      </c>
      <c r="E188" s="111">
        <v>10</v>
      </c>
    </row>
    <row r="189" spans="1:5" x14ac:dyDescent="0.2">
      <c r="A189" s="111" t="s">
        <v>1486</v>
      </c>
      <c r="B189" s="111" t="s">
        <v>1305</v>
      </c>
      <c r="C189" s="111" t="s">
        <v>1487</v>
      </c>
      <c r="D189" s="111" t="s">
        <v>1115</v>
      </c>
      <c r="E189" s="111">
        <v>15</v>
      </c>
    </row>
    <row r="190" spans="1:5" x14ac:dyDescent="0.2">
      <c r="A190" s="111" t="s">
        <v>1486</v>
      </c>
      <c r="B190" s="111" t="s">
        <v>1488</v>
      </c>
      <c r="C190" s="111" t="s">
        <v>887</v>
      </c>
      <c r="D190" s="111" t="s">
        <v>1115</v>
      </c>
      <c r="E190" s="111">
        <v>5</v>
      </c>
    </row>
    <row r="191" spans="1:5" x14ac:dyDescent="0.2">
      <c r="A191" s="111" t="s">
        <v>1486</v>
      </c>
      <c r="B191" s="111" t="s">
        <v>1489</v>
      </c>
      <c r="C191" s="111" t="s">
        <v>1490</v>
      </c>
      <c r="D191" s="111" t="s">
        <v>1115</v>
      </c>
      <c r="E191" s="111">
        <v>20</v>
      </c>
    </row>
    <row r="192" spans="1:5" x14ac:dyDescent="0.2">
      <c r="A192" s="111" t="s">
        <v>1486</v>
      </c>
      <c r="B192" s="111" t="s">
        <v>1491</v>
      </c>
      <c r="C192" s="111" t="s">
        <v>1492</v>
      </c>
      <c r="D192" s="111" t="s">
        <v>1133</v>
      </c>
      <c r="E192" s="111">
        <v>10</v>
      </c>
    </row>
    <row r="193" spans="1:5" x14ac:dyDescent="0.2">
      <c r="A193" s="111" t="s">
        <v>1486</v>
      </c>
      <c r="B193" s="111" t="s">
        <v>1441</v>
      </c>
      <c r="C193" s="111" t="s">
        <v>1493</v>
      </c>
      <c r="D193" s="111" t="s">
        <v>1142</v>
      </c>
      <c r="E193" s="111">
        <v>10</v>
      </c>
    </row>
    <row r="194" spans="1:5" x14ac:dyDescent="0.2">
      <c r="A194" s="111" t="s">
        <v>1494</v>
      </c>
      <c r="B194" s="111" t="s">
        <v>1495</v>
      </c>
      <c r="C194" s="111" t="s">
        <v>1496</v>
      </c>
      <c r="D194" s="111" t="s">
        <v>1115</v>
      </c>
      <c r="E194" s="111">
        <v>15</v>
      </c>
    </row>
    <row r="195" spans="1:5" x14ac:dyDescent="0.2">
      <c r="A195" s="111" t="s">
        <v>1494</v>
      </c>
      <c r="B195" s="111" t="s">
        <v>1497</v>
      </c>
      <c r="C195" s="111" t="s">
        <v>1498</v>
      </c>
      <c r="D195" s="111" t="s">
        <v>1115</v>
      </c>
      <c r="E195" s="111">
        <v>15</v>
      </c>
    </row>
    <row r="196" spans="1:5" x14ac:dyDescent="0.2">
      <c r="A196" s="111" t="s">
        <v>1494</v>
      </c>
      <c r="B196" s="111" t="s">
        <v>1491</v>
      </c>
      <c r="C196" s="111" t="s">
        <v>1499</v>
      </c>
      <c r="D196" s="111" t="s">
        <v>1115</v>
      </c>
      <c r="E196" s="111">
        <v>10</v>
      </c>
    </row>
    <row r="197" spans="1:5" x14ac:dyDescent="0.2">
      <c r="A197" s="111" t="s">
        <v>1494</v>
      </c>
      <c r="B197" s="111" t="s">
        <v>1360</v>
      </c>
      <c r="C197" s="111" t="s">
        <v>1500</v>
      </c>
      <c r="D197" s="111" t="s">
        <v>1115</v>
      </c>
      <c r="E197" s="111">
        <v>5</v>
      </c>
    </row>
    <row r="198" spans="1:5" x14ac:dyDescent="0.2">
      <c r="A198" s="111" t="s">
        <v>1494</v>
      </c>
      <c r="B198" s="111" t="s">
        <v>1278</v>
      </c>
      <c r="C198" s="111" t="s">
        <v>1501</v>
      </c>
      <c r="D198" s="111" t="s">
        <v>1115</v>
      </c>
      <c r="E198" s="111">
        <v>5</v>
      </c>
    </row>
    <row r="199" spans="1:5" x14ac:dyDescent="0.2">
      <c r="A199" s="111" t="s">
        <v>1494</v>
      </c>
      <c r="B199" s="111" t="s">
        <v>1207</v>
      </c>
      <c r="C199" s="111" t="s">
        <v>1502</v>
      </c>
      <c r="D199" s="111" t="s">
        <v>1133</v>
      </c>
      <c r="E199" s="111">
        <v>30</v>
      </c>
    </row>
    <row r="200" spans="1:5" x14ac:dyDescent="0.2">
      <c r="A200" s="111" t="s">
        <v>1494</v>
      </c>
      <c r="B200" s="111" t="s">
        <v>1496</v>
      </c>
      <c r="C200" s="111" t="s">
        <v>1503</v>
      </c>
      <c r="D200" s="111" t="s">
        <v>1133</v>
      </c>
      <c r="E200" s="111">
        <v>10</v>
      </c>
    </row>
    <row r="201" spans="1:5" x14ac:dyDescent="0.2">
      <c r="A201" s="111" t="s">
        <v>1494</v>
      </c>
      <c r="B201" s="111" t="s">
        <v>1504</v>
      </c>
      <c r="C201" s="111" t="s">
        <v>1505</v>
      </c>
      <c r="D201" s="111" t="s">
        <v>1133</v>
      </c>
      <c r="E201" s="111">
        <v>10</v>
      </c>
    </row>
    <row r="202" spans="1:5" x14ac:dyDescent="0.2">
      <c r="A202" s="111" t="s">
        <v>1494</v>
      </c>
      <c r="B202" s="111" t="s">
        <v>1506</v>
      </c>
      <c r="C202" s="111" t="s">
        <v>1507</v>
      </c>
      <c r="D202" s="111" t="s">
        <v>1133</v>
      </c>
      <c r="E202" s="111">
        <v>10</v>
      </c>
    </row>
    <row r="203" spans="1:5" x14ac:dyDescent="0.2">
      <c r="A203" s="111" t="s">
        <v>1494</v>
      </c>
      <c r="B203" s="111" t="s">
        <v>1508</v>
      </c>
      <c r="C203" s="111" t="s">
        <v>1509</v>
      </c>
      <c r="D203" s="111" t="s">
        <v>1133</v>
      </c>
      <c r="E203" s="111">
        <v>10</v>
      </c>
    </row>
    <row r="204" spans="1:5" x14ac:dyDescent="0.2">
      <c r="A204" s="111" t="s">
        <v>1494</v>
      </c>
      <c r="B204" s="111" t="s">
        <v>1510</v>
      </c>
      <c r="C204" s="111" t="s">
        <v>1511</v>
      </c>
      <c r="D204" s="111" t="s">
        <v>1133</v>
      </c>
      <c r="E204" s="111">
        <v>5</v>
      </c>
    </row>
    <row r="205" spans="1:5" x14ac:dyDescent="0.2">
      <c r="A205" s="111" t="s">
        <v>1494</v>
      </c>
      <c r="B205" s="111" t="s">
        <v>1512</v>
      </c>
      <c r="C205" s="111" t="s">
        <v>1513</v>
      </c>
      <c r="D205" s="111" t="s">
        <v>1133</v>
      </c>
      <c r="E205" s="111">
        <v>5</v>
      </c>
    </row>
    <row r="206" spans="1:5" x14ac:dyDescent="0.2">
      <c r="A206" s="111" t="s">
        <v>1494</v>
      </c>
      <c r="B206" s="111" t="s">
        <v>1514</v>
      </c>
      <c r="C206" s="111" t="s">
        <v>1515</v>
      </c>
      <c r="D206" s="111" t="s">
        <v>1142</v>
      </c>
      <c r="E206" s="111">
        <v>30</v>
      </c>
    </row>
    <row r="207" spans="1:5" x14ac:dyDescent="0.2">
      <c r="A207" s="111" t="s">
        <v>1494</v>
      </c>
      <c r="B207" s="111" t="s">
        <v>1516</v>
      </c>
      <c r="C207" s="111" t="s">
        <v>1517</v>
      </c>
      <c r="D207" s="111" t="s">
        <v>1142</v>
      </c>
      <c r="E207" s="111">
        <v>25</v>
      </c>
    </row>
    <row r="208" spans="1:5" x14ac:dyDescent="0.2">
      <c r="A208" s="111" t="s">
        <v>1494</v>
      </c>
      <c r="B208" s="111" t="s">
        <v>1518</v>
      </c>
      <c r="C208" s="111" t="s">
        <v>1519</v>
      </c>
      <c r="D208" s="111" t="s">
        <v>1150</v>
      </c>
      <c r="E208" s="111">
        <v>5</v>
      </c>
    </row>
    <row r="209" spans="1:5" x14ac:dyDescent="0.2">
      <c r="A209" s="111" t="s">
        <v>1494</v>
      </c>
      <c r="B209" s="111" t="s">
        <v>1520</v>
      </c>
      <c r="C209" s="111" t="s">
        <v>1521</v>
      </c>
      <c r="D209" s="111" t="s">
        <v>1160</v>
      </c>
      <c r="E209" s="111">
        <v>20</v>
      </c>
    </row>
    <row r="210" spans="1:5" x14ac:dyDescent="0.2">
      <c r="A210" s="111" t="s">
        <v>1494</v>
      </c>
      <c r="B210" s="111" t="s">
        <v>1522</v>
      </c>
      <c r="C210" s="111" t="s">
        <v>1523</v>
      </c>
      <c r="D210" s="111" t="s">
        <v>1244</v>
      </c>
      <c r="E210" s="111">
        <v>25</v>
      </c>
    </row>
    <row r="211" spans="1:5" x14ac:dyDescent="0.2">
      <c r="A211" s="111" t="s">
        <v>1524</v>
      </c>
      <c r="B211" s="111" t="s">
        <v>1525</v>
      </c>
      <c r="C211" s="111" t="s">
        <v>1526</v>
      </c>
      <c r="D211" s="111" t="s">
        <v>1133</v>
      </c>
      <c r="E211" s="111">
        <v>20</v>
      </c>
    </row>
    <row r="212" spans="1:5" x14ac:dyDescent="0.2">
      <c r="A212" s="111" t="s">
        <v>1524</v>
      </c>
      <c r="B212" s="111" t="s">
        <v>888</v>
      </c>
      <c r="C212" s="111" t="s">
        <v>1527</v>
      </c>
      <c r="D212" s="111" t="s">
        <v>1142</v>
      </c>
      <c r="E212" s="111">
        <v>30</v>
      </c>
    </row>
    <row r="213" spans="1:5" x14ac:dyDescent="0.2">
      <c r="A213" s="111" t="s">
        <v>1528</v>
      </c>
      <c r="B213" s="111" t="s">
        <v>1529</v>
      </c>
      <c r="C213" s="111" t="s">
        <v>1530</v>
      </c>
      <c r="D213" s="111" t="s">
        <v>1244</v>
      </c>
      <c r="E213" s="111">
        <v>30</v>
      </c>
    </row>
    <row r="214" spans="1:5" x14ac:dyDescent="0.2">
      <c r="A214" s="111" t="s">
        <v>1531</v>
      </c>
      <c r="B214" s="111" t="s">
        <v>1532</v>
      </c>
      <c r="C214" s="111" t="s">
        <v>1533</v>
      </c>
      <c r="D214" s="111" t="s">
        <v>1115</v>
      </c>
      <c r="E214" s="111">
        <v>20</v>
      </c>
    </row>
    <row r="215" spans="1:5" x14ac:dyDescent="0.2">
      <c r="A215" s="111" t="s">
        <v>1531</v>
      </c>
      <c r="B215" s="111" t="s">
        <v>1495</v>
      </c>
      <c r="C215" s="111" t="s">
        <v>1534</v>
      </c>
      <c r="D215" s="111" t="s">
        <v>1142</v>
      </c>
      <c r="E215" s="111">
        <v>25</v>
      </c>
    </row>
    <row r="216" spans="1:5" x14ac:dyDescent="0.2">
      <c r="A216" s="111" t="s">
        <v>1531</v>
      </c>
      <c r="B216" s="111" t="s">
        <v>1535</v>
      </c>
      <c r="C216" s="111" t="s">
        <v>1536</v>
      </c>
      <c r="D216" s="111" t="s">
        <v>1150</v>
      </c>
      <c r="E216" s="111">
        <v>10</v>
      </c>
    </row>
    <row r="217" spans="1:5" x14ac:dyDescent="0.2">
      <c r="A217" s="111" t="s">
        <v>1537</v>
      </c>
      <c r="B217" s="111" t="s">
        <v>1538</v>
      </c>
      <c r="C217" s="111" t="s">
        <v>1539</v>
      </c>
      <c r="D217" s="111" t="s">
        <v>1115</v>
      </c>
      <c r="E217" s="111">
        <v>25</v>
      </c>
    </row>
    <row r="218" spans="1:5" x14ac:dyDescent="0.2">
      <c r="A218" s="111" t="s">
        <v>1537</v>
      </c>
      <c r="B218" s="111" t="s">
        <v>1540</v>
      </c>
      <c r="C218" s="111" t="s">
        <v>1541</v>
      </c>
      <c r="D218" s="111" t="s">
        <v>1133</v>
      </c>
      <c r="E218" s="111">
        <v>5</v>
      </c>
    </row>
    <row r="219" spans="1:5" x14ac:dyDescent="0.2">
      <c r="A219" s="111" t="s">
        <v>1537</v>
      </c>
      <c r="B219" s="111" t="s">
        <v>1542</v>
      </c>
      <c r="C219" s="111" t="s">
        <v>851</v>
      </c>
      <c r="D219" s="111" t="s">
        <v>1133</v>
      </c>
      <c r="E219" s="111">
        <v>10</v>
      </c>
    </row>
    <row r="220" spans="1:5" x14ac:dyDescent="0.2">
      <c r="A220" s="111" t="s">
        <v>1543</v>
      </c>
      <c r="B220" s="111" t="s">
        <v>1410</v>
      </c>
      <c r="C220" s="111" t="s">
        <v>1544</v>
      </c>
      <c r="D220" s="111" t="s">
        <v>1115</v>
      </c>
      <c r="E220" s="111">
        <v>10</v>
      </c>
    </row>
    <row r="221" spans="1:5" x14ac:dyDescent="0.2">
      <c r="A221" s="111" t="s">
        <v>1543</v>
      </c>
      <c r="B221" s="111" t="s">
        <v>1545</v>
      </c>
      <c r="C221" s="111" t="s">
        <v>1546</v>
      </c>
      <c r="D221" s="111" t="s">
        <v>1133</v>
      </c>
      <c r="E221" s="111">
        <v>5</v>
      </c>
    </row>
    <row r="222" spans="1:5" x14ac:dyDescent="0.2">
      <c r="A222" s="111" t="s">
        <v>1543</v>
      </c>
      <c r="B222" s="111" t="s">
        <v>1193</v>
      </c>
      <c r="C222" s="111" t="s">
        <v>1547</v>
      </c>
      <c r="D222" s="111" t="s">
        <v>1160</v>
      </c>
      <c r="E222" s="111">
        <v>30</v>
      </c>
    </row>
    <row r="223" spans="1:5" x14ac:dyDescent="0.2">
      <c r="A223" s="111" t="s">
        <v>1548</v>
      </c>
      <c r="B223" s="111" t="s">
        <v>1549</v>
      </c>
      <c r="C223" s="111" t="s">
        <v>1550</v>
      </c>
      <c r="D223" s="111" t="s">
        <v>1115</v>
      </c>
      <c r="E223" s="111">
        <v>10</v>
      </c>
    </row>
    <row r="224" spans="1:5" x14ac:dyDescent="0.2">
      <c r="A224" s="111" t="s">
        <v>1548</v>
      </c>
      <c r="B224" s="111" t="s">
        <v>888</v>
      </c>
      <c r="C224" s="111" t="s">
        <v>1551</v>
      </c>
      <c r="D224" s="111" t="s">
        <v>1133</v>
      </c>
      <c r="E224" s="111">
        <v>15</v>
      </c>
    </row>
    <row r="225" spans="1:5" x14ac:dyDescent="0.2">
      <c r="A225" s="111" t="s">
        <v>1548</v>
      </c>
      <c r="B225" s="111" t="s">
        <v>1267</v>
      </c>
      <c r="C225" s="111" t="s">
        <v>1552</v>
      </c>
      <c r="D225" s="111" t="s">
        <v>1142</v>
      </c>
      <c r="E225" s="111">
        <v>10</v>
      </c>
    </row>
    <row r="226" spans="1:5" x14ac:dyDescent="0.2">
      <c r="A226" s="111" t="s">
        <v>1548</v>
      </c>
      <c r="B226" s="111" t="s">
        <v>1479</v>
      </c>
      <c r="C226" s="111" t="s">
        <v>1553</v>
      </c>
      <c r="D226" s="111" t="s">
        <v>1142</v>
      </c>
      <c r="E226" s="111">
        <v>15</v>
      </c>
    </row>
    <row r="227" spans="1:5" x14ac:dyDescent="0.2">
      <c r="A227" s="111" t="s">
        <v>1548</v>
      </c>
      <c r="B227" s="111" t="s">
        <v>1554</v>
      </c>
      <c r="C227" s="111" t="s">
        <v>1555</v>
      </c>
      <c r="D227" s="111" t="s">
        <v>1142</v>
      </c>
      <c r="E227" s="111">
        <v>5</v>
      </c>
    </row>
    <row r="228" spans="1:5" x14ac:dyDescent="0.2">
      <c r="A228" s="111" t="s">
        <v>1548</v>
      </c>
      <c r="B228" s="111" t="s">
        <v>1556</v>
      </c>
      <c r="C228" s="111" t="s">
        <v>1557</v>
      </c>
      <c r="D228" s="111" t="s">
        <v>1142</v>
      </c>
      <c r="E228" s="111">
        <v>15</v>
      </c>
    </row>
    <row r="229" spans="1:5" x14ac:dyDescent="0.2">
      <c r="A229" s="111" t="s">
        <v>1548</v>
      </c>
      <c r="B229" s="111" t="s">
        <v>1558</v>
      </c>
      <c r="C229" s="111" t="s">
        <v>1559</v>
      </c>
      <c r="D229" s="111" t="s">
        <v>1150</v>
      </c>
      <c r="E229" s="111">
        <v>30</v>
      </c>
    </row>
    <row r="230" spans="1:5" x14ac:dyDescent="0.2">
      <c r="A230" s="111" t="s">
        <v>1560</v>
      </c>
      <c r="B230" s="111" t="s">
        <v>1561</v>
      </c>
      <c r="C230" s="111" t="s">
        <v>1562</v>
      </c>
      <c r="D230" s="111" t="s">
        <v>1115</v>
      </c>
      <c r="E230" s="111">
        <v>30</v>
      </c>
    </row>
    <row r="231" spans="1:5" x14ac:dyDescent="0.2">
      <c r="A231" s="111" t="s">
        <v>1560</v>
      </c>
      <c r="B231" s="111" t="s">
        <v>1563</v>
      </c>
      <c r="C231" s="111" t="s">
        <v>1564</v>
      </c>
      <c r="D231" s="111" t="s">
        <v>1115</v>
      </c>
      <c r="E231" s="111">
        <v>20</v>
      </c>
    </row>
    <row r="232" spans="1:5" x14ac:dyDescent="0.2">
      <c r="A232" s="111" t="s">
        <v>1560</v>
      </c>
      <c r="B232" s="111" t="s">
        <v>1320</v>
      </c>
      <c r="C232" s="111" t="s">
        <v>1565</v>
      </c>
      <c r="D232" s="111" t="s">
        <v>1115</v>
      </c>
      <c r="E232" s="111">
        <v>10</v>
      </c>
    </row>
    <row r="233" spans="1:5" x14ac:dyDescent="0.2">
      <c r="A233" s="111" t="s">
        <v>1560</v>
      </c>
      <c r="B233" s="111" t="s">
        <v>1566</v>
      </c>
      <c r="C233" s="111" t="s">
        <v>1567</v>
      </c>
      <c r="D233" s="111" t="s">
        <v>1115</v>
      </c>
      <c r="E233" s="111">
        <v>10</v>
      </c>
    </row>
    <row r="234" spans="1:5" x14ac:dyDescent="0.2">
      <c r="A234" s="111" t="s">
        <v>1560</v>
      </c>
      <c r="B234" s="111" t="s">
        <v>1568</v>
      </c>
      <c r="C234" s="111" t="s">
        <v>1569</v>
      </c>
      <c r="D234" s="111" t="s">
        <v>1150</v>
      </c>
      <c r="E234" s="111">
        <v>15</v>
      </c>
    </row>
    <row r="235" spans="1:5" x14ac:dyDescent="0.2">
      <c r="A235" s="111" t="s">
        <v>1560</v>
      </c>
      <c r="B235" s="111" t="s">
        <v>1570</v>
      </c>
      <c r="C235" s="111" t="s">
        <v>1571</v>
      </c>
      <c r="D235" s="111" t="s">
        <v>1150</v>
      </c>
      <c r="E235" s="111">
        <v>25</v>
      </c>
    </row>
    <row r="236" spans="1:5" x14ac:dyDescent="0.2">
      <c r="A236" s="111" t="s">
        <v>1560</v>
      </c>
      <c r="B236" s="111" t="s">
        <v>1416</v>
      </c>
      <c r="C236" s="111" t="s">
        <v>1572</v>
      </c>
      <c r="D236" s="111" t="s">
        <v>1150</v>
      </c>
      <c r="E236" s="111">
        <v>25</v>
      </c>
    </row>
    <row r="237" spans="1:5" x14ac:dyDescent="0.2">
      <c r="A237" s="111" t="s">
        <v>1573</v>
      </c>
      <c r="B237" s="111" t="s">
        <v>1574</v>
      </c>
      <c r="C237" s="111" t="s">
        <v>1575</v>
      </c>
      <c r="D237" s="111" t="s">
        <v>1115</v>
      </c>
      <c r="E237" s="111">
        <v>5</v>
      </c>
    </row>
    <row r="238" spans="1:5" x14ac:dyDescent="0.2">
      <c r="A238" s="111" t="s">
        <v>1573</v>
      </c>
      <c r="B238" s="111" t="s">
        <v>1576</v>
      </c>
      <c r="C238" s="111" t="s">
        <v>1577</v>
      </c>
      <c r="D238" s="111" t="s">
        <v>1115</v>
      </c>
      <c r="E238" s="111">
        <v>15</v>
      </c>
    </row>
    <row r="239" spans="1:5" x14ac:dyDescent="0.2">
      <c r="A239" s="111" t="s">
        <v>1573</v>
      </c>
      <c r="B239" s="111" t="s">
        <v>1578</v>
      </c>
      <c r="C239" s="111" t="s">
        <v>1579</v>
      </c>
      <c r="D239" s="111" t="s">
        <v>1115</v>
      </c>
      <c r="E239" s="111">
        <v>30</v>
      </c>
    </row>
    <row r="240" spans="1:5" x14ac:dyDescent="0.2">
      <c r="A240" s="111" t="s">
        <v>1573</v>
      </c>
      <c r="B240" s="111" t="s">
        <v>1580</v>
      </c>
      <c r="C240" s="111" t="s">
        <v>1581</v>
      </c>
      <c r="D240" s="111" t="s">
        <v>1115</v>
      </c>
      <c r="E240" s="111">
        <v>30</v>
      </c>
    </row>
    <row r="241" spans="1:5" x14ac:dyDescent="0.2">
      <c r="A241" s="111" t="s">
        <v>1573</v>
      </c>
      <c r="B241" s="111" t="s">
        <v>1582</v>
      </c>
      <c r="C241" s="111" t="s">
        <v>1583</v>
      </c>
      <c r="D241" s="111" t="s">
        <v>1115</v>
      </c>
      <c r="E241" s="111">
        <v>10</v>
      </c>
    </row>
    <row r="242" spans="1:5" x14ac:dyDescent="0.2">
      <c r="A242" s="111" t="s">
        <v>1573</v>
      </c>
      <c r="B242" s="111" t="s">
        <v>1584</v>
      </c>
      <c r="C242" s="111" t="s">
        <v>1585</v>
      </c>
      <c r="D242" s="111" t="s">
        <v>1115</v>
      </c>
      <c r="E242" s="111">
        <v>10</v>
      </c>
    </row>
    <row r="243" spans="1:5" x14ac:dyDescent="0.2">
      <c r="A243" s="111" t="s">
        <v>1573</v>
      </c>
      <c r="B243" s="111" t="s">
        <v>1586</v>
      </c>
      <c r="C243" s="111" t="s">
        <v>1587</v>
      </c>
      <c r="D243" s="111" t="s">
        <v>1115</v>
      </c>
      <c r="E243" s="111">
        <v>25</v>
      </c>
    </row>
    <row r="244" spans="1:5" x14ac:dyDescent="0.2">
      <c r="A244" s="111" t="s">
        <v>1573</v>
      </c>
      <c r="B244" s="111" t="s">
        <v>1588</v>
      </c>
      <c r="C244" s="111" t="s">
        <v>1589</v>
      </c>
      <c r="D244" s="111" t="s">
        <v>1115</v>
      </c>
      <c r="E244" s="111">
        <v>5</v>
      </c>
    </row>
    <row r="245" spans="1:5" x14ac:dyDescent="0.2">
      <c r="A245" s="111" t="s">
        <v>1573</v>
      </c>
      <c r="B245" s="111" t="s">
        <v>1128</v>
      </c>
      <c r="C245" s="111" t="s">
        <v>1590</v>
      </c>
      <c r="D245" s="111" t="s">
        <v>1115</v>
      </c>
      <c r="E245" s="111">
        <v>30</v>
      </c>
    </row>
    <row r="246" spans="1:5" x14ac:dyDescent="0.2">
      <c r="A246" s="111" t="s">
        <v>1573</v>
      </c>
      <c r="B246" s="111" t="s">
        <v>1578</v>
      </c>
      <c r="C246" s="111" t="s">
        <v>1591</v>
      </c>
      <c r="D246" s="111" t="s">
        <v>1115</v>
      </c>
      <c r="E246" s="111">
        <v>10</v>
      </c>
    </row>
    <row r="247" spans="1:5" x14ac:dyDescent="0.2">
      <c r="A247" s="111" t="s">
        <v>1573</v>
      </c>
      <c r="B247" s="111" t="s">
        <v>1278</v>
      </c>
      <c r="C247" s="111" t="s">
        <v>1592</v>
      </c>
      <c r="D247" s="111" t="s">
        <v>1115</v>
      </c>
      <c r="E247" s="111">
        <v>5</v>
      </c>
    </row>
    <row r="248" spans="1:5" x14ac:dyDescent="0.2">
      <c r="A248" s="111" t="s">
        <v>1573</v>
      </c>
      <c r="B248" s="111" t="s">
        <v>1593</v>
      </c>
      <c r="C248" s="111" t="s">
        <v>1594</v>
      </c>
      <c r="D248" s="111" t="s">
        <v>1115</v>
      </c>
      <c r="E248" s="111">
        <v>5</v>
      </c>
    </row>
    <row r="249" spans="1:5" x14ac:dyDescent="0.2">
      <c r="A249" s="111" t="s">
        <v>1573</v>
      </c>
      <c r="B249" s="111" t="s">
        <v>1595</v>
      </c>
      <c r="C249" s="111" t="s">
        <v>1596</v>
      </c>
      <c r="D249" s="111" t="s">
        <v>1115</v>
      </c>
      <c r="E249" s="111">
        <v>20</v>
      </c>
    </row>
    <row r="250" spans="1:5" x14ac:dyDescent="0.2">
      <c r="A250" s="111" t="s">
        <v>1573</v>
      </c>
      <c r="B250" s="111" t="s">
        <v>1460</v>
      </c>
      <c r="C250" s="111" t="s">
        <v>1597</v>
      </c>
      <c r="D250" s="111" t="s">
        <v>1115</v>
      </c>
      <c r="E250" s="111">
        <v>10</v>
      </c>
    </row>
    <row r="251" spans="1:5" x14ac:dyDescent="0.2">
      <c r="A251" s="111" t="s">
        <v>1573</v>
      </c>
      <c r="B251" s="111" t="s">
        <v>1598</v>
      </c>
      <c r="C251" s="111" t="s">
        <v>1599</v>
      </c>
      <c r="D251" s="111" t="s">
        <v>1115</v>
      </c>
      <c r="E251" s="111">
        <v>20</v>
      </c>
    </row>
    <row r="252" spans="1:5" x14ac:dyDescent="0.2">
      <c r="A252" s="111" t="s">
        <v>1573</v>
      </c>
      <c r="B252" s="111" t="s">
        <v>1600</v>
      </c>
      <c r="C252" s="111" t="s">
        <v>1601</v>
      </c>
      <c r="D252" s="111" t="s">
        <v>1115</v>
      </c>
      <c r="E252" s="111">
        <v>25</v>
      </c>
    </row>
    <row r="253" spans="1:5" x14ac:dyDescent="0.2">
      <c r="A253" s="111" t="s">
        <v>1573</v>
      </c>
      <c r="B253" s="111" t="s">
        <v>1602</v>
      </c>
      <c r="C253" s="111" t="s">
        <v>1603</v>
      </c>
      <c r="D253" s="111" t="s">
        <v>1115</v>
      </c>
      <c r="E253" s="111">
        <v>30</v>
      </c>
    </row>
    <row r="254" spans="1:5" x14ac:dyDescent="0.2">
      <c r="A254" s="111" t="s">
        <v>1573</v>
      </c>
      <c r="B254" s="111" t="s">
        <v>1262</v>
      </c>
      <c r="C254" s="111" t="s">
        <v>1604</v>
      </c>
      <c r="D254" s="111" t="s">
        <v>1115</v>
      </c>
      <c r="E254" s="111">
        <v>10</v>
      </c>
    </row>
    <row r="255" spans="1:5" x14ac:dyDescent="0.2">
      <c r="A255" s="111" t="s">
        <v>1573</v>
      </c>
      <c r="B255" s="111" t="s">
        <v>1561</v>
      </c>
      <c r="C255" s="111" t="s">
        <v>1605</v>
      </c>
      <c r="D255" s="111" t="s">
        <v>1115</v>
      </c>
      <c r="E255" s="111">
        <v>5</v>
      </c>
    </row>
    <row r="256" spans="1:5" x14ac:dyDescent="0.2">
      <c r="A256" s="111" t="s">
        <v>1573</v>
      </c>
      <c r="B256" s="111" t="s">
        <v>1606</v>
      </c>
      <c r="C256" s="111" t="s">
        <v>1607</v>
      </c>
      <c r="D256" s="111" t="s">
        <v>1115</v>
      </c>
      <c r="E256" s="111">
        <v>10</v>
      </c>
    </row>
    <row r="257" spans="1:5" x14ac:dyDescent="0.2">
      <c r="A257" s="111" t="s">
        <v>1573</v>
      </c>
      <c r="B257" s="111" t="s">
        <v>1608</v>
      </c>
      <c r="C257" s="111" t="s">
        <v>1609</v>
      </c>
      <c r="D257" s="111" t="s">
        <v>1115</v>
      </c>
      <c r="E257" s="111">
        <v>10</v>
      </c>
    </row>
    <row r="258" spans="1:5" x14ac:dyDescent="0.2">
      <c r="A258" s="111" t="s">
        <v>1573</v>
      </c>
      <c r="B258" s="111" t="s">
        <v>1610</v>
      </c>
      <c r="C258" s="111" t="s">
        <v>1611</v>
      </c>
      <c r="D258" s="111" t="s">
        <v>1133</v>
      </c>
      <c r="E258" s="111">
        <v>25</v>
      </c>
    </row>
    <row r="259" spans="1:5" x14ac:dyDescent="0.2">
      <c r="A259" s="111" t="s">
        <v>1573</v>
      </c>
      <c r="B259" s="111" t="s">
        <v>895</v>
      </c>
      <c r="C259" s="111" t="s">
        <v>1612</v>
      </c>
      <c r="D259" s="111" t="s">
        <v>1115</v>
      </c>
      <c r="E259" s="111">
        <v>10</v>
      </c>
    </row>
    <row r="260" spans="1:5" x14ac:dyDescent="0.2">
      <c r="A260" s="111" t="s">
        <v>1573</v>
      </c>
      <c r="B260" s="111" t="s">
        <v>1613</v>
      </c>
      <c r="C260" s="111" t="s">
        <v>1614</v>
      </c>
      <c r="D260" s="111" t="s">
        <v>1115</v>
      </c>
      <c r="E260" s="111">
        <v>10</v>
      </c>
    </row>
    <row r="261" spans="1:5" x14ac:dyDescent="0.2">
      <c r="A261" s="111" t="s">
        <v>1573</v>
      </c>
      <c r="B261" s="111" t="s">
        <v>1273</v>
      </c>
      <c r="C261" s="111" t="s">
        <v>1615</v>
      </c>
      <c r="D261" s="111" t="s">
        <v>1115</v>
      </c>
      <c r="E261" s="111">
        <v>15</v>
      </c>
    </row>
    <row r="262" spans="1:5" x14ac:dyDescent="0.2">
      <c r="A262" s="111" t="s">
        <v>1573</v>
      </c>
      <c r="B262" s="111" t="s">
        <v>1265</v>
      </c>
      <c r="C262" s="111" t="s">
        <v>1616</v>
      </c>
      <c r="D262" s="111" t="s">
        <v>1133</v>
      </c>
      <c r="E262" s="111">
        <v>5</v>
      </c>
    </row>
    <row r="263" spans="1:5" x14ac:dyDescent="0.2">
      <c r="A263" s="111" t="s">
        <v>1573</v>
      </c>
      <c r="B263" s="111" t="s">
        <v>1248</v>
      </c>
      <c r="C263" s="111" t="s">
        <v>1617</v>
      </c>
      <c r="D263" s="111" t="s">
        <v>1133</v>
      </c>
      <c r="E263" s="111">
        <v>30</v>
      </c>
    </row>
    <row r="264" spans="1:5" x14ac:dyDescent="0.2">
      <c r="A264" s="111" t="s">
        <v>1573</v>
      </c>
      <c r="B264" s="111" t="s">
        <v>1618</v>
      </c>
      <c r="C264" s="111" t="s">
        <v>1619</v>
      </c>
      <c r="D264" s="111" t="s">
        <v>1133</v>
      </c>
      <c r="E264" s="111">
        <v>10</v>
      </c>
    </row>
    <row r="265" spans="1:5" x14ac:dyDescent="0.2">
      <c r="A265" s="111" t="s">
        <v>1573</v>
      </c>
      <c r="B265" s="111" t="s">
        <v>1620</v>
      </c>
      <c r="C265" s="111" t="s">
        <v>1621</v>
      </c>
      <c r="D265" s="111" t="s">
        <v>1133</v>
      </c>
      <c r="E265" s="111">
        <v>30</v>
      </c>
    </row>
    <row r="266" spans="1:5" x14ac:dyDescent="0.2">
      <c r="A266" s="111" t="s">
        <v>1573</v>
      </c>
      <c r="B266" s="111" t="s">
        <v>1148</v>
      </c>
      <c r="C266" s="111" t="s">
        <v>1622</v>
      </c>
      <c r="D266" s="111" t="s">
        <v>1133</v>
      </c>
      <c r="E266" s="111">
        <v>5</v>
      </c>
    </row>
    <row r="267" spans="1:5" x14ac:dyDescent="0.2">
      <c r="A267" s="111" t="s">
        <v>1573</v>
      </c>
      <c r="B267" s="111" t="s">
        <v>1623</v>
      </c>
      <c r="C267" s="111" t="s">
        <v>1624</v>
      </c>
      <c r="D267" s="111" t="s">
        <v>1133</v>
      </c>
      <c r="E267" s="111">
        <v>25</v>
      </c>
    </row>
    <row r="268" spans="1:5" x14ac:dyDescent="0.2">
      <c r="A268" s="111" t="s">
        <v>1573</v>
      </c>
      <c r="B268" s="111" t="s">
        <v>1625</v>
      </c>
      <c r="C268" s="111" t="s">
        <v>1626</v>
      </c>
      <c r="D268" s="111" t="s">
        <v>1133</v>
      </c>
      <c r="E268" s="111">
        <v>10</v>
      </c>
    </row>
    <row r="269" spans="1:5" x14ac:dyDescent="0.2">
      <c r="A269" s="111" t="s">
        <v>1573</v>
      </c>
      <c r="B269" s="111" t="s">
        <v>1410</v>
      </c>
      <c r="C269" s="111" t="s">
        <v>1627</v>
      </c>
      <c r="D269" s="111" t="s">
        <v>1133</v>
      </c>
      <c r="E269" s="111">
        <v>15</v>
      </c>
    </row>
    <row r="270" spans="1:5" x14ac:dyDescent="0.2">
      <c r="A270" s="111" t="s">
        <v>1573</v>
      </c>
      <c r="B270" s="111" t="s">
        <v>1628</v>
      </c>
      <c r="C270" s="111" t="s">
        <v>1629</v>
      </c>
      <c r="D270" s="111" t="s">
        <v>1133</v>
      </c>
      <c r="E270" s="111">
        <v>10</v>
      </c>
    </row>
    <row r="271" spans="1:5" x14ac:dyDescent="0.2">
      <c r="A271" s="111" t="s">
        <v>1573</v>
      </c>
      <c r="B271" s="111" t="s">
        <v>1630</v>
      </c>
      <c r="C271" s="111" t="s">
        <v>1631</v>
      </c>
      <c r="D271" s="111" t="s">
        <v>1133</v>
      </c>
      <c r="E271" s="111">
        <v>10</v>
      </c>
    </row>
    <row r="272" spans="1:5" x14ac:dyDescent="0.2">
      <c r="A272" s="111" t="s">
        <v>1573</v>
      </c>
      <c r="B272" s="111" t="s">
        <v>1620</v>
      </c>
      <c r="C272" s="111" t="s">
        <v>1632</v>
      </c>
      <c r="D272" s="111" t="s">
        <v>1133</v>
      </c>
      <c r="E272" s="111">
        <v>15</v>
      </c>
    </row>
    <row r="273" spans="1:5" x14ac:dyDescent="0.2">
      <c r="A273" s="111" t="s">
        <v>1573</v>
      </c>
      <c r="B273" s="111" t="s">
        <v>1633</v>
      </c>
      <c r="C273" s="111" t="s">
        <v>1634</v>
      </c>
      <c r="D273" s="111" t="s">
        <v>1142</v>
      </c>
      <c r="E273" s="111">
        <v>20</v>
      </c>
    </row>
    <row r="274" spans="1:5" x14ac:dyDescent="0.2">
      <c r="A274" s="111" t="s">
        <v>1573</v>
      </c>
      <c r="B274" s="111" t="s">
        <v>1635</v>
      </c>
      <c r="C274" s="111" t="s">
        <v>1636</v>
      </c>
      <c r="D274" s="111" t="s">
        <v>1142</v>
      </c>
      <c r="E274" s="111">
        <v>15</v>
      </c>
    </row>
    <row r="275" spans="1:5" x14ac:dyDescent="0.2">
      <c r="A275" s="111" t="s">
        <v>1573</v>
      </c>
      <c r="B275" s="111" t="s">
        <v>1637</v>
      </c>
      <c r="C275" s="111" t="s">
        <v>1638</v>
      </c>
      <c r="D275" s="111" t="s">
        <v>1142</v>
      </c>
      <c r="E275" s="111">
        <v>20</v>
      </c>
    </row>
    <row r="276" spans="1:5" x14ac:dyDescent="0.2">
      <c r="A276" s="111" t="s">
        <v>1573</v>
      </c>
      <c r="B276" s="111" t="s">
        <v>1639</v>
      </c>
      <c r="C276" s="111" t="s">
        <v>1640</v>
      </c>
      <c r="D276" s="111" t="s">
        <v>1142</v>
      </c>
      <c r="E276" s="111">
        <v>20</v>
      </c>
    </row>
    <row r="277" spans="1:5" x14ac:dyDescent="0.2">
      <c r="A277" s="111" t="s">
        <v>1573</v>
      </c>
      <c r="B277" s="111" t="s">
        <v>1641</v>
      </c>
      <c r="C277" s="111" t="s">
        <v>1642</v>
      </c>
      <c r="D277" s="111" t="s">
        <v>1142</v>
      </c>
      <c r="E277" s="111">
        <v>10</v>
      </c>
    </row>
    <row r="278" spans="1:5" x14ac:dyDescent="0.2">
      <c r="A278" s="111" t="s">
        <v>1573</v>
      </c>
      <c r="B278" s="111" t="s">
        <v>1643</v>
      </c>
      <c r="C278" s="111" t="s">
        <v>1644</v>
      </c>
      <c r="D278" s="111" t="s">
        <v>1142</v>
      </c>
      <c r="E278" s="111">
        <v>5</v>
      </c>
    </row>
    <row r="279" spans="1:5" x14ac:dyDescent="0.2">
      <c r="A279" s="111" t="s">
        <v>1573</v>
      </c>
      <c r="B279" s="111" t="s">
        <v>1645</v>
      </c>
      <c r="C279" s="111" t="s">
        <v>1646</v>
      </c>
      <c r="D279" s="111" t="s">
        <v>1142</v>
      </c>
      <c r="E279" s="111">
        <v>5</v>
      </c>
    </row>
    <row r="280" spans="1:5" x14ac:dyDescent="0.2">
      <c r="A280" s="111" t="s">
        <v>1573</v>
      </c>
      <c r="B280" s="111" t="s">
        <v>1647</v>
      </c>
      <c r="C280" s="111" t="s">
        <v>1648</v>
      </c>
      <c r="D280" s="111" t="s">
        <v>1142</v>
      </c>
      <c r="E280" s="111">
        <v>10</v>
      </c>
    </row>
    <row r="281" spans="1:5" x14ac:dyDescent="0.2">
      <c r="A281" s="111" t="s">
        <v>1573</v>
      </c>
      <c r="B281" s="111" t="s">
        <v>1649</v>
      </c>
      <c r="C281" s="111" t="s">
        <v>1650</v>
      </c>
      <c r="D281" s="111" t="s">
        <v>1142</v>
      </c>
      <c r="E281" s="111">
        <v>5</v>
      </c>
    </row>
    <row r="282" spans="1:5" x14ac:dyDescent="0.2">
      <c r="A282" s="111" t="s">
        <v>1573</v>
      </c>
      <c r="B282" s="111" t="s">
        <v>1651</v>
      </c>
      <c r="C282" s="111" t="s">
        <v>1652</v>
      </c>
      <c r="D282" s="111" t="s">
        <v>1653</v>
      </c>
      <c r="E282" s="111">
        <v>15</v>
      </c>
    </row>
    <row r="283" spans="1:5" x14ac:dyDescent="0.2">
      <c r="A283" s="111" t="s">
        <v>1573</v>
      </c>
      <c r="B283" s="111" t="s">
        <v>1654</v>
      </c>
      <c r="C283" s="111" t="s">
        <v>1655</v>
      </c>
      <c r="D283" s="111" t="s">
        <v>1142</v>
      </c>
      <c r="E283" s="111">
        <v>25</v>
      </c>
    </row>
    <row r="284" spans="1:5" x14ac:dyDescent="0.2">
      <c r="A284" s="111" t="s">
        <v>1573</v>
      </c>
      <c r="B284" s="111" t="s">
        <v>1656</v>
      </c>
      <c r="C284" s="111" t="s">
        <v>1657</v>
      </c>
      <c r="D284" s="111" t="s">
        <v>1142</v>
      </c>
      <c r="E284" s="111">
        <v>10</v>
      </c>
    </row>
    <row r="285" spans="1:5" x14ac:dyDescent="0.2">
      <c r="A285" s="111" t="s">
        <v>1573</v>
      </c>
      <c r="B285" s="111" t="s">
        <v>1658</v>
      </c>
      <c r="C285" s="111" t="s">
        <v>1659</v>
      </c>
      <c r="D285" s="111" t="s">
        <v>1142</v>
      </c>
      <c r="E285" s="111">
        <v>25</v>
      </c>
    </row>
    <row r="286" spans="1:5" x14ac:dyDescent="0.2">
      <c r="A286" s="111" t="s">
        <v>1573</v>
      </c>
      <c r="B286" s="111" t="s">
        <v>1660</v>
      </c>
      <c r="C286" s="111" t="s">
        <v>1661</v>
      </c>
      <c r="D286" s="111" t="s">
        <v>1142</v>
      </c>
      <c r="E286" s="111">
        <v>15</v>
      </c>
    </row>
    <row r="287" spans="1:5" x14ac:dyDescent="0.2">
      <c r="A287" s="111" t="s">
        <v>1573</v>
      </c>
      <c r="B287" s="111" t="s">
        <v>1326</v>
      </c>
      <c r="C287" s="111" t="s">
        <v>1662</v>
      </c>
      <c r="D287" s="111" t="s">
        <v>1142</v>
      </c>
      <c r="E287" s="111">
        <v>5</v>
      </c>
    </row>
    <row r="288" spans="1:5" x14ac:dyDescent="0.2">
      <c r="A288" s="111" t="s">
        <v>1573</v>
      </c>
      <c r="B288" s="111" t="s">
        <v>1663</v>
      </c>
      <c r="C288" s="111" t="s">
        <v>1664</v>
      </c>
      <c r="D288" s="111" t="s">
        <v>1150</v>
      </c>
      <c r="E288" s="111">
        <v>10</v>
      </c>
    </row>
    <row r="289" spans="1:5" x14ac:dyDescent="0.2">
      <c r="A289" s="111" t="s">
        <v>1573</v>
      </c>
      <c r="B289" s="111" t="s">
        <v>1665</v>
      </c>
      <c r="C289" s="111" t="s">
        <v>1666</v>
      </c>
      <c r="D289" s="111" t="s">
        <v>1150</v>
      </c>
      <c r="E289" s="111">
        <v>10</v>
      </c>
    </row>
    <row r="290" spans="1:5" x14ac:dyDescent="0.2">
      <c r="A290" s="111" t="s">
        <v>1573</v>
      </c>
      <c r="B290" s="111" t="s">
        <v>1578</v>
      </c>
      <c r="C290" s="111" t="s">
        <v>1667</v>
      </c>
      <c r="D290" s="111" t="s">
        <v>1150</v>
      </c>
      <c r="E290" s="111">
        <v>15</v>
      </c>
    </row>
    <row r="291" spans="1:5" x14ac:dyDescent="0.2">
      <c r="A291" s="111" t="s">
        <v>1573</v>
      </c>
      <c r="B291" s="111" t="s">
        <v>1668</v>
      </c>
      <c r="C291" s="111" t="s">
        <v>1669</v>
      </c>
      <c r="D291" s="111" t="s">
        <v>1150</v>
      </c>
      <c r="E291" s="111">
        <v>10</v>
      </c>
    </row>
    <row r="292" spans="1:5" x14ac:dyDescent="0.2">
      <c r="A292" s="111" t="s">
        <v>1573</v>
      </c>
      <c r="B292" s="111" t="s">
        <v>1582</v>
      </c>
      <c r="C292" s="111" t="s">
        <v>1670</v>
      </c>
      <c r="D292" s="111" t="s">
        <v>1150</v>
      </c>
      <c r="E292" s="111">
        <v>5</v>
      </c>
    </row>
    <row r="293" spans="1:5" x14ac:dyDescent="0.2">
      <c r="A293" s="111" t="s">
        <v>1573</v>
      </c>
      <c r="B293" s="111" t="s">
        <v>1671</v>
      </c>
      <c r="C293" s="111" t="s">
        <v>1672</v>
      </c>
      <c r="D293" s="111" t="s">
        <v>1160</v>
      </c>
      <c r="E293" s="111">
        <v>10</v>
      </c>
    </row>
    <row r="294" spans="1:5" x14ac:dyDescent="0.2">
      <c r="A294" s="111" t="s">
        <v>1573</v>
      </c>
      <c r="B294" s="111" t="s">
        <v>1673</v>
      </c>
      <c r="C294" s="111" t="s">
        <v>1674</v>
      </c>
      <c r="D294" s="111" t="s">
        <v>1160</v>
      </c>
      <c r="E294" s="111">
        <v>25</v>
      </c>
    </row>
    <row r="295" spans="1:5" x14ac:dyDescent="0.2">
      <c r="A295" s="111" t="s">
        <v>1573</v>
      </c>
      <c r="B295" s="111" t="s">
        <v>1414</v>
      </c>
      <c r="C295" s="111" t="s">
        <v>1675</v>
      </c>
      <c r="D295" s="111" t="s">
        <v>1160</v>
      </c>
      <c r="E295" s="111">
        <v>20</v>
      </c>
    </row>
    <row r="296" spans="1:5" x14ac:dyDescent="0.2">
      <c r="A296" s="111" t="s">
        <v>1573</v>
      </c>
      <c r="B296" s="111" t="s">
        <v>1676</v>
      </c>
      <c r="C296" s="111" t="s">
        <v>1677</v>
      </c>
      <c r="D296" s="111" t="s">
        <v>1241</v>
      </c>
      <c r="E296" s="111">
        <v>10</v>
      </c>
    </row>
    <row r="297" spans="1:5" x14ac:dyDescent="0.2">
      <c r="A297" s="111" t="s">
        <v>1573</v>
      </c>
      <c r="B297" s="111" t="s">
        <v>893</v>
      </c>
      <c r="C297" s="111" t="s">
        <v>1678</v>
      </c>
      <c r="D297" s="111" t="s">
        <v>1241</v>
      </c>
      <c r="E297" s="111">
        <v>15</v>
      </c>
    </row>
    <row r="298" spans="1:5" x14ac:dyDescent="0.2">
      <c r="A298" s="111" t="s">
        <v>1573</v>
      </c>
      <c r="B298" s="111" t="s">
        <v>1679</v>
      </c>
      <c r="C298" s="111" t="s">
        <v>1680</v>
      </c>
      <c r="D298" s="111" t="s">
        <v>1241</v>
      </c>
      <c r="E298" s="111">
        <v>15</v>
      </c>
    </row>
    <row r="299" spans="1:5" x14ac:dyDescent="0.2">
      <c r="A299" s="111" t="s">
        <v>1573</v>
      </c>
      <c r="B299" s="111" t="s">
        <v>1681</v>
      </c>
      <c r="C299" s="111" t="s">
        <v>1682</v>
      </c>
      <c r="E299" s="111">
        <v>20</v>
      </c>
    </row>
    <row r="300" spans="1:5" x14ac:dyDescent="0.2">
      <c r="A300" s="111" t="s">
        <v>1683</v>
      </c>
      <c r="B300" s="111" t="s">
        <v>1153</v>
      </c>
      <c r="C300" s="111" t="s">
        <v>1684</v>
      </c>
      <c r="D300" s="111" t="s">
        <v>1150</v>
      </c>
      <c r="E300" s="111">
        <v>30</v>
      </c>
    </row>
    <row r="301" spans="1:5" x14ac:dyDescent="0.2">
      <c r="A301" s="111" t="s">
        <v>1683</v>
      </c>
      <c r="B301" s="111" t="s">
        <v>1685</v>
      </c>
      <c r="C301" s="111" t="s">
        <v>1686</v>
      </c>
      <c r="D301" s="111" t="s">
        <v>1150</v>
      </c>
      <c r="E301" s="111">
        <v>5</v>
      </c>
    </row>
    <row r="302" spans="1:5" x14ac:dyDescent="0.2">
      <c r="A302" s="111" t="s">
        <v>1683</v>
      </c>
      <c r="B302" s="111" t="s">
        <v>1687</v>
      </c>
      <c r="C302" s="111" t="s">
        <v>1688</v>
      </c>
      <c r="D302" s="111" t="s">
        <v>1160</v>
      </c>
      <c r="E302" s="111">
        <v>5</v>
      </c>
    </row>
    <row r="303" spans="1:5" x14ac:dyDescent="0.2">
      <c r="A303" s="111" t="s">
        <v>1689</v>
      </c>
      <c r="B303" s="111" t="s">
        <v>1690</v>
      </c>
      <c r="C303" s="111" t="s">
        <v>1691</v>
      </c>
      <c r="D303" s="111" t="s">
        <v>1115</v>
      </c>
      <c r="E303" s="111">
        <v>10</v>
      </c>
    </row>
    <row r="304" spans="1:5" x14ac:dyDescent="0.2">
      <c r="A304" s="111" t="s">
        <v>1689</v>
      </c>
      <c r="B304" s="111" t="s">
        <v>1692</v>
      </c>
      <c r="C304" s="111" t="s">
        <v>1693</v>
      </c>
      <c r="D304" s="111" t="s">
        <v>1115</v>
      </c>
      <c r="E304" s="111">
        <v>20</v>
      </c>
    </row>
    <row r="305" spans="1:5" x14ac:dyDescent="0.2">
      <c r="A305" s="111" t="s">
        <v>1689</v>
      </c>
      <c r="B305" s="111" t="s">
        <v>1694</v>
      </c>
      <c r="C305" s="111" t="s">
        <v>1695</v>
      </c>
      <c r="D305" s="111" t="s">
        <v>1115</v>
      </c>
      <c r="E305" s="111">
        <v>15</v>
      </c>
    </row>
    <row r="306" spans="1:5" x14ac:dyDescent="0.2">
      <c r="A306" s="111" t="s">
        <v>1689</v>
      </c>
      <c r="B306" s="111" t="s">
        <v>1696</v>
      </c>
      <c r="C306" s="111" t="s">
        <v>1697</v>
      </c>
      <c r="D306" s="111" t="s">
        <v>1115</v>
      </c>
      <c r="E306" s="111">
        <v>30</v>
      </c>
    </row>
    <row r="307" spans="1:5" x14ac:dyDescent="0.2">
      <c r="A307" s="111" t="s">
        <v>1689</v>
      </c>
      <c r="B307" s="111" t="s">
        <v>1698</v>
      </c>
      <c r="C307" s="111" t="s">
        <v>1699</v>
      </c>
      <c r="D307" s="111" t="s">
        <v>1115</v>
      </c>
      <c r="E307" s="111">
        <v>15</v>
      </c>
    </row>
    <row r="308" spans="1:5" x14ac:dyDescent="0.2">
      <c r="A308" s="111" t="s">
        <v>1689</v>
      </c>
      <c r="B308" s="111" t="s">
        <v>882</v>
      </c>
      <c r="C308" s="111" t="s">
        <v>1700</v>
      </c>
      <c r="D308" s="111" t="s">
        <v>1115</v>
      </c>
      <c r="E308" s="111">
        <v>5</v>
      </c>
    </row>
    <row r="309" spans="1:5" x14ac:dyDescent="0.2">
      <c r="A309" s="111" t="s">
        <v>1689</v>
      </c>
      <c r="B309" s="111" t="s">
        <v>1701</v>
      </c>
      <c r="C309" s="111" t="s">
        <v>1702</v>
      </c>
      <c r="D309" s="111" t="s">
        <v>1115</v>
      </c>
      <c r="E309" s="111">
        <v>10</v>
      </c>
    </row>
    <row r="310" spans="1:5" x14ac:dyDescent="0.2">
      <c r="A310" s="111" t="s">
        <v>1689</v>
      </c>
      <c r="B310" s="111" t="s">
        <v>1703</v>
      </c>
      <c r="C310" s="111" t="s">
        <v>1704</v>
      </c>
      <c r="D310" s="111" t="s">
        <v>1133</v>
      </c>
      <c r="E310" s="111">
        <v>15</v>
      </c>
    </row>
    <row r="311" spans="1:5" x14ac:dyDescent="0.2">
      <c r="A311" s="111" t="s">
        <v>1689</v>
      </c>
      <c r="B311" s="111" t="s">
        <v>1705</v>
      </c>
      <c r="C311" s="111" t="s">
        <v>1706</v>
      </c>
      <c r="D311" s="111" t="s">
        <v>1115</v>
      </c>
      <c r="E311" s="111">
        <v>15</v>
      </c>
    </row>
    <row r="312" spans="1:5" x14ac:dyDescent="0.2">
      <c r="A312" s="111" t="s">
        <v>1689</v>
      </c>
      <c r="B312" s="111" t="s">
        <v>1707</v>
      </c>
      <c r="C312" s="111" t="s">
        <v>1708</v>
      </c>
      <c r="D312" s="111" t="s">
        <v>1133</v>
      </c>
      <c r="E312" s="111">
        <v>5</v>
      </c>
    </row>
    <row r="313" spans="1:5" x14ac:dyDescent="0.2">
      <c r="A313" s="111" t="s">
        <v>1689</v>
      </c>
      <c r="B313" s="111" t="s">
        <v>1355</v>
      </c>
      <c r="C313" s="111" t="s">
        <v>1709</v>
      </c>
      <c r="D313" s="111" t="s">
        <v>1133</v>
      </c>
      <c r="E313" s="111">
        <v>10</v>
      </c>
    </row>
    <row r="314" spans="1:5" x14ac:dyDescent="0.2">
      <c r="A314" s="111" t="s">
        <v>1689</v>
      </c>
      <c r="B314" s="111" t="s">
        <v>1710</v>
      </c>
      <c r="C314" s="111" t="s">
        <v>1711</v>
      </c>
      <c r="D314" s="111" t="s">
        <v>1133</v>
      </c>
      <c r="E314" s="111">
        <v>10</v>
      </c>
    </row>
    <row r="315" spans="1:5" x14ac:dyDescent="0.2">
      <c r="A315" s="111" t="s">
        <v>1689</v>
      </c>
      <c r="B315" s="111" t="s">
        <v>1712</v>
      </c>
      <c r="C315" s="111" t="s">
        <v>1713</v>
      </c>
      <c r="D315" s="111" t="s">
        <v>1133</v>
      </c>
      <c r="E315" s="111">
        <v>5</v>
      </c>
    </row>
    <row r="316" spans="1:5" x14ac:dyDescent="0.2">
      <c r="A316" s="111" t="s">
        <v>1689</v>
      </c>
      <c r="B316" s="111" t="s">
        <v>1714</v>
      </c>
      <c r="C316" s="111" t="s">
        <v>1715</v>
      </c>
      <c r="D316" s="111" t="s">
        <v>1115</v>
      </c>
      <c r="E316" s="111">
        <v>15</v>
      </c>
    </row>
    <row r="317" spans="1:5" x14ac:dyDescent="0.2">
      <c r="A317" s="111" t="s">
        <v>1689</v>
      </c>
      <c r="B317" s="111" t="s">
        <v>1716</v>
      </c>
      <c r="C317" s="111" t="s">
        <v>1717</v>
      </c>
      <c r="D317" s="111" t="s">
        <v>1160</v>
      </c>
      <c r="E317" s="111">
        <v>20</v>
      </c>
    </row>
    <row r="318" spans="1:5" x14ac:dyDescent="0.2">
      <c r="A318" s="111" t="s">
        <v>1718</v>
      </c>
      <c r="B318" s="111" t="s">
        <v>1719</v>
      </c>
      <c r="C318" s="111" t="s">
        <v>1720</v>
      </c>
      <c r="D318" s="111" t="s">
        <v>1115</v>
      </c>
      <c r="E318" s="111">
        <v>15</v>
      </c>
    </row>
    <row r="319" spans="1:5" x14ac:dyDescent="0.2">
      <c r="A319" s="111" t="s">
        <v>1718</v>
      </c>
      <c r="B319" s="111" t="s">
        <v>1721</v>
      </c>
      <c r="C319" s="111" t="s">
        <v>1722</v>
      </c>
      <c r="D319" s="111" t="s">
        <v>1133</v>
      </c>
      <c r="E319" s="111">
        <v>5</v>
      </c>
    </row>
    <row r="320" spans="1:5" x14ac:dyDescent="0.2">
      <c r="A320" s="111" t="s">
        <v>1718</v>
      </c>
      <c r="B320" s="111" t="s">
        <v>1430</v>
      </c>
      <c r="C320" s="111" t="s">
        <v>1723</v>
      </c>
      <c r="D320" s="111" t="s">
        <v>1133</v>
      </c>
      <c r="E320" s="111">
        <v>30</v>
      </c>
    </row>
    <row r="321" spans="1:5" x14ac:dyDescent="0.2">
      <c r="A321" s="111" t="s">
        <v>1718</v>
      </c>
      <c r="B321" s="111" t="s">
        <v>1724</v>
      </c>
      <c r="C321" s="111" t="s">
        <v>1725</v>
      </c>
      <c r="D321" s="111" t="s">
        <v>1142</v>
      </c>
      <c r="E321" s="111">
        <v>20</v>
      </c>
    </row>
    <row r="322" spans="1:5" x14ac:dyDescent="0.2">
      <c r="A322" s="111" t="s">
        <v>1726</v>
      </c>
      <c r="B322" s="111" t="s">
        <v>1128</v>
      </c>
      <c r="C322" s="111" t="s">
        <v>1727</v>
      </c>
      <c r="D322" s="111" t="s">
        <v>1115</v>
      </c>
      <c r="E322" s="111">
        <v>10</v>
      </c>
    </row>
    <row r="323" spans="1:5" x14ac:dyDescent="0.2">
      <c r="A323" s="111" t="s">
        <v>1726</v>
      </c>
      <c r="B323" s="111" t="s">
        <v>1454</v>
      </c>
      <c r="C323" s="111" t="s">
        <v>1728</v>
      </c>
      <c r="D323" s="111" t="s">
        <v>1115</v>
      </c>
      <c r="E323" s="111">
        <v>5</v>
      </c>
    </row>
    <row r="324" spans="1:5" x14ac:dyDescent="0.2">
      <c r="A324" s="111" t="s">
        <v>1726</v>
      </c>
      <c r="B324" s="111" t="s">
        <v>1729</v>
      </c>
      <c r="C324" s="111" t="s">
        <v>1730</v>
      </c>
      <c r="D324" s="111" t="s">
        <v>1115</v>
      </c>
      <c r="E324" s="111">
        <v>30</v>
      </c>
    </row>
    <row r="325" spans="1:5" x14ac:dyDescent="0.2">
      <c r="A325" s="111" t="s">
        <v>1726</v>
      </c>
      <c r="B325" s="111" t="s">
        <v>1414</v>
      </c>
      <c r="C325" s="111" t="s">
        <v>1731</v>
      </c>
      <c r="D325" s="111" t="s">
        <v>1115</v>
      </c>
      <c r="E325" s="111">
        <v>30</v>
      </c>
    </row>
    <row r="326" spans="1:5" x14ac:dyDescent="0.2">
      <c r="A326" s="111" t="s">
        <v>1726</v>
      </c>
      <c r="B326" s="111" t="s">
        <v>1732</v>
      </c>
      <c r="C326" s="111" t="s">
        <v>1733</v>
      </c>
      <c r="D326" s="111" t="s">
        <v>1133</v>
      </c>
      <c r="E326" s="111">
        <v>15</v>
      </c>
    </row>
    <row r="327" spans="1:5" x14ac:dyDescent="0.2">
      <c r="A327" s="111" t="s">
        <v>1726</v>
      </c>
      <c r="B327" s="111" t="s">
        <v>1734</v>
      </c>
      <c r="C327" s="111" t="s">
        <v>1735</v>
      </c>
      <c r="D327" s="111" t="s">
        <v>1133</v>
      </c>
      <c r="E327" s="111">
        <v>5</v>
      </c>
    </row>
    <row r="328" spans="1:5" x14ac:dyDescent="0.2">
      <c r="A328" s="111" t="s">
        <v>1726</v>
      </c>
      <c r="B328" s="111" t="s">
        <v>1736</v>
      </c>
      <c r="C328" s="111" t="s">
        <v>1737</v>
      </c>
      <c r="D328" s="111" t="s">
        <v>1133</v>
      </c>
      <c r="E328" s="111">
        <v>15</v>
      </c>
    </row>
    <row r="329" spans="1:5" x14ac:dyDescent="0.2">
      <c r="A329" s="111" t="s">
        <v>1726</v>
      </c>
      <c r="B329" s="111" t="s">
        <v>1738</v>
      </c>
      <c r="C329" s="111" t="s">
        <v>1739</v>
      </c>
      <c r="D329" s="111" t="s">
        <v>1133</v>
      </c>
      <c r="E329" s="111">
        <v>10</v>
      </c>
    </row>
    <row r="330" spans="1:5" x14ac:dyDescent="0.2">
      <c r="A330" s="111" t="s">
        <v>1726</v>
      </c>
      <c r="B330" s="111" t="s">
        <v>1740</v>
      </c>
      <c r="C330" s="111" t="s">
        <v>1741</v>
      </c>
      <c r="D330" s="111" t="s">
        <v>1133</v>
      </c>
      <c r="E330" s="111">
        <v>5</v>
      </c>
    </row>
    <row r="331" spans="1:5" x14ac:dyDescent="0.2">
      <c r="A331" s="111" t="s">
        <v>1726</v>
      </c>
      <c r="B331" s="111" t="s">
        <v>1341</v>
      </c>
      <c r="C331" s="111" t="s">
        <v>1742</v>
      </c>
      <c r="D331" s="111" t="s">
        <v>1133</v>
      </c>
      <c r="E331" s="111">
        <v>25</v>
      </c>
    </row>
    <row r="332" spans="1:5" x14ac:dyDescent="0.2">
      <c r="A332" s="111" t="s">
        <v>1726</v>
      </c>
      <c r="B332" s="111" t="s">
        <v>1743</v>
      </c>
      <c r="C332" s="111" t="s">
        <v>1744</v>
      </c>
      <c r="D332" s="111" t="s">
        <v>1133</v>
      </c>
      <c r="E332" s="111">
        <v>20</v>
      </c>
    </row>
    <row r="333" spans="1:5" x14ac:dyDescent="0.2">
      <c r="A333" s="111" t="s">
        <v>1726</v>
      </c>
      <c r="B333" s="111" t="s">
        <v>1441</v>
      </c>
      <c r="C333" s="111" t="s">
        <v>1745</v>
      </c>
      <c r="D333" s="111" t="s">
        <v>1133</v>
      </c>
      <c r="E333" s="111">
        <v>15</v>
      </c>
    </row>
    <row r="334" spans="1:5" x14ac:dyDescent="0.2">
      <c r="A334" s="111" t="s">
        <v>1726</v>
      </c>
      <c r="B334" s="111" t="s">
        <v>1703</v>
      </c>
      <c r="C334" s="111" t="s">
        <v>1746</v>
      </c>
      <c r="D334" s="111" t="s">
        <v>1142</v>
      </c>
      <c r="E334" s="111">
        <v>25</v>
      </c>
    </row>
    <row r="335" spans="1:5" x14ac:dyDescent="0.2">
      <c r="A335" s="111" t="s">
        <v>1726</v>
      </c>
      <c r="B335" s="111" t="s">
        <v>1301</v>
      </c>
      <c r="C335" s="111" t="s">
        <v>1747</v>
      </c>
      <c r="D335" s="111" t="s">
        <v>1142</v>
      </c>
      <c r="E335" s="111">
        <v>5</v>
      </c>
    </row>
    <row r="336" spans="1:5" x14ac:dyDescent="0.2">
      <c r="A336" s="111" t="s">
        <v>1726</v>
      </c>
      <c r="B336" s="111" t="s">
        <v>1748</v>
      </c>
      <c r="C336" s="111" t="s">
        <v>1749</v>
      </c>
      <c r="D336" s="111" t="s">
        <v>1150</v>
      </c>
      <c r="E336" s="111">
        <v>10</v>
      </c>
    </row>
    <row r="337" spans="1:5" x14ac:dyDescent="0.2">
      <c r="A337" s="111" t="s">
        <v>1726</v>
      </c>
      <c r="B337" s="111" t="s">
        <v>1750</v>
      </c>
      <c r="C337" s="111" t="s">
        <v>1751</v>
      </c>
      <c r="E337" s="111">
        <v>15</v>
      </c>
    </row>
    <row r="338" spans="1:5" x14ac:dyDescent="0.2">
      <c r="B338" s="111" t="s">
        <v>898</v>
      </c>
      <c r="C338" s="111" t="s">
        <v>1752</v>
      </c>
      <c r="D338" s="111" t="s">
        <v>1115</v>
      </c>
      <c r="E338" s="111">
        <v>25</v>
      </c>
    </row>
    <row r="339" spans="1:5" x14ac:dyDescent="0.2">
      <c r="B339" s="111" t="s">
        <v>1479</v>
      </c>
      <c r="C339" s="111" t="s">
        <v>1753</v>
      </c>
      <c r="D339" s="111" t="s">
        <v>1133</v>
      </c>
      <c r="E339" s="111">
        <v>5</v>
      </c>
    </row>
    <row r="340" spans="1:5" x14ac:dyDescent="0.2">
      <c r="B340" s="111" t="s">
        <v>1754</v>
      </c>
      <c r="C340" s="111" t="s">
        <v>1755</v>
      </c>
      <c r="D340" s="111" t="s">
        <v>1133</v>
      </c>
      <c r="E340" s="111">
        <v>5</v>
      </c>
    </row>
    <row r="341" spans="1:5" x14ac:dyDescent="0.2">
      <c r="B341" s="111" t="s">
        <v>1301</v>
      </c>
      <c r="C341" s="111" t="s">
        <v>1756</v>
      </c>
      <c r="D341" s="111" t="s">
        <v>1133</v>
      </c>
      <c r="E341" s="111">
        <v>15</v>
      </c>
    </row>
    <row r="342" spans="1:5" x14ac:dyDescent="0.2">
      <c r="B342" s="111" t="s">
        <v>1757</v>
      </c>
      <c r="C342" s="111" t="s">
        <v>1758</v>
      </c>
      <c r="D342" s="111" t="s">
        <v>1133</v>
      </c>
      <c r="E342" s="111">
        <v>10</v>
      </c>
    </row>
    <row r="343" spans="1:5" x14ac:dyDescent="0.2">
      <c r="B343" s="111" t="s">
        <v>1759</v>
      </c>
      <c r="C343" s="111" t="s">
        <v>1760</v>
      </c>
      <c r="D343" s="111" t="s">
        <v>1142</v>
      </c>
      <c r="E343" s="111">
        <v>20</v>
      </c>
    </row>
    <row r="344" spans="1:5" x14ac:dyDescent="0.2">
      <c r="B344" s="111" t="s">
        <v>1761</v>
      </c>
      <c r="C344" s="111" t="s">
        <v>1762</v>
      </c>
      <c r="D344" s="111" t="s">
        <v>1142</v>
      </c>
      <c r="E344" s="111">
        <v>15</v>
      </c>
    </row>
    <row r="345" spans="1:5" x14ac:dyDescent="0.2">
      <c r="B345" s="111" t="s">
        <v>1763</v>
      </c>
      <c r="C345" s="111" t="s">
        <v>1764</v>
      </c>
      <c r="D345" s="111" t="s">
        <v>1142</v>
      </c>
      <c r="E345" s="111">
        <v>20</v>
      </c>
    </row>
    <row r="346" spans="1:5" x14ac:dyDescent="0.2">
      <c r="B346" s="111" t="s">
        <v>1765</v>
      </c>
      <c r="C346" s="111" t="s">
        <v>1766</v>
      </c>
      <c r="D346" s="111" t="s">
        <v>1142</v>
      </c>
      <c r="E346" s="111">
        <v>5</v>
      </c>
    </row>
    <row r="347" spans="1:5" x14ac:dyDescent="0.2">
      <c r="B347" s="111" t="s">
        <v>1767</v>
      </c>
      <c r="C347" s="111" t="s">
        <v>1768</v>
      </c>
      <c r="D347" s="111" t="s">
        <v>1142</v>
      </c>
      <c r="E347" s="111">
        <v>10</v>
      </c>
    </row>
    <row r="348" spans="1:5" x14ac:dyDescent="0.2">
      <c r="B348" s="111" t="s">
        <v>1769</v>
      </c>
      <c r="C348" s="111" t="s">
        <v>1770</v>
      </c>
      <c r="D348" s="111" t="s">
        <v>1142</v>
      </c>
      <c r="E348" s="111">
        <v>30</v>
      </c>
    </row>
    <row r="349" spans="1:5" x14ac:dyDescent="0.2">
      <c r="B349" s="111" t="s">
        <v>1771</v>
      </c>
      <c r="C349" s="111" t="s">
        <v>1772</v>
      </c>
      <c r="D349" s="111" t="s">
        <v>1142</v>
      </c>
      <c r="E349" s="111">
        <v>10</v>
      </c>
    </row>
    <row r="350" spans="1:5" x14ac:dyDescent="0.2">
      <c r="B350" s="111" t="s">
        <v>1441</v>
      </c>
      <c r="C350" s="111" t="s">
        <v>1773</v>
      </c>
      <c r="D350" s="111" t="s">
        <v>1142</v>
      </c>
      <c r="E350" s="111">
        <v>5</v>
      </c>
    </row>
    <row r="351" spans="1:5" x14ac:dyDescent="0.2">
      <c r="B351" s="111" t="s">
        <v>1774</v>
      </c>
      <c r="C351" s="111" t="s">
        <v>1775</v>
      </c>
      <c r="D351" s="111" t="s">
        <v>1150</v>
      </c>
      <c r="E351" s="111">
        <v>10</v>
      </c>
    </row>
    <row r="352" spans="1:5" x14ac:dyDescent="0.2">
      <c r="B352" s="111" t="s">
        <v>1776</v>
      </c>
      <c r="C352" s="111" t="s">
        <v>1777</v>
      </c>
      <c r="D352" s="111" t="s">
        <v>1150</v>
      </c>
      <c r="E352" s="111">
        <v>10</v>
      </c>
    </row>
  </sheetData>
  <customSheetViews>
    <customSheetView guid="{A321E16B-7EAB-4BDC-B923-35385262C259}" topLeftCell="D1">
      <selection activeCell="F16" sqref="F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rgb="FF00B0F0"/>
    <pageSetUpPr autoPageBreaks="0"/>
  </sheetPr>
  <dimension ref="A1:AJ248"/>
  <sheetViews>
    <sheetView topLeftCell="C1" zoomScale="130" zoomScaleNormal="130" zoomScaleSheetLayoutView="100" workbookViewId="0">
      <selection activeCell="F1" sqref="F1:F1048576"/>
    </sheetView>
  </sheetViews>
  <sheetFormatPr defaultColWidth="19.85546875" defaultRowHeight="12.75" x14ac:dyDescent="0.2"/>
  <cols>
    <col min="1" max="1" width="21.5703125" style="40" bestFit="1" customWidth="1"/>
    <col min="2" max="2" width="24.28515625" style="40" customWidth="1"/>
    <col min="3" max="3" width="9.5703125" style="43" bestFit="1" customWidth="1"/>
    <col min="4" max="4" width="5.28515625" style="42" bestFit="1" customWidth="1"/>
    <col min="5" max="5" width="8.42578125" style="40" bestFit="1" customWidth="1"/>
    <col min="6" max="6" width="8.42578125" style="41" customWidth="1"/>
    <col min="7" max="7" width="10.7109375" style="40" customWidth="1"/>
    <col min="8" max="8" width="11.28515625" style="40" customWidth="1"/>
    <col min="9" max="9" width="7.85546875" style="40" bestFit="1" customWidth="1"/>
    <col min="10" max="10" width="4.28515625" style="40" bestFit="1" customWidth="1"/>
    <col min="11" max="11" width="3.7109375" style="40" customWidth="1"/>
    <col min="12" max="12" width="2.5703125" style="40" bestFit="1" customWidth="1"/>
    <col min="13" max="13" width="6.5703125" style="40" bestFit="1" customWidth="1"/>
    <col min="14" max="22" width="7.5703125" style="40" bestFit="1" customWidth="1"/>
    <col min="23" max="23" width="19.85546875" style="40"/>
    <col min="24" max="24" width="16.140625" style="40" bestFit="1" customWidth="1"/>
    <col min="25" max="25" width="7.5703125" style="40" bestFit="1" customWidth="1"/>
    <col min="26" max="26" width="4.28515625" style="40" bestFit="1" customWidth="1"/>
    <col min="27" max="27" width="7.7109375" style="40" bestFit="1" customWidth="1"/>
    <col min="28" max="28" width="19.7109375" style="40" customWidth="1"/>
    <col min="29" max="29" width="6.42578125" style="40" bestFit="1" customWidth="1"/>
    <col min="30" max="30" width="4.28515625" style="40" bestFit="1" customWidth="1"/>
    <col min="31" max="35" width="5.85546875" style="40" bestFit="1" customWidth="1"/>
    <col min="36" max="36" width="4.85546875" style="40" bestFit="1" customWidth="1"/>
    <col min="37" max="16384" width="19.85546875" style="40"/>
  </cols>
  <sheetData>
    <row r="1" spans="1:36" x14ac:dyDescent="0.2">
      <c r="A1" s="73" t="s">
        <v>2</v>
      </c>
      <c r="B1" s="71" t="s">
        <v>335</v>
      </c>
      <c r="C1" s="72" t="s">
        <v>4</v>
      </c>
      <c r="D1" s="69" t="s">
        <v>0</v>
      </c>
      <c r="E1" s="71" t="s">
        <v>3</v>
      </c>
      <c r="F1" s="70" t="s">
        <v>327</v>
      </c>
      <c r="G1" s="69" t="s">
        <v>334</v>
      </c>
      <c r="I1" s="68" t="s">
        <v>333</v>
      </c>
      <c r="J1" s="68"/>
      <c r="X1" s="67" t="s">
        <v>332</v>
      </c>
      <c r="Y1" s="66" t="s">
        <v>327</v>
      </c>
      <c r="Z1" s="65" t="s">
        <v>331</v>
      </c>
      <c r="AA1" s="64" t="s">
        <v>330</v>
      </c>
      <c r="AB1" s="39"/>
      <c r="AC1" s="63"/>
      <c r="AD1" s="370" t="s">
        <v>329</v>
      </c>
      <c r="AE1" s="371"/>
      <c r="AF1" s="371"/>
      <c r="AG1" s="371"/>
      <c r="AH1" s="371"/>
      <c r="AI1" s="371"/>
      <c r="AJ1" s="372"/>
    </row>
    <row r="2" spans="1:36" x14ac:dyDescent="0.2">
      <c r="A2" s="40" t="s">
        <v>30</v>
      </c>
      <c r="B2" s="40" t="s">
        <v>326</v>
      </c>
      <c r="C2" s="43">
        <v>35225</v>
      </c>
      <c r="D2" s="6">
        <f t="shared" ref="D2:D65" ca="1" si="0">DATEDIF(C2,TODAY(),"Y")</f>
        <v>22</v>
      </c>
      <c r="E2" s="40" t="s">
        <v>6</v>
      </c>
      <c r="F2" s="41">
        <v>41639</v>
      </c>
      <c r="I2" s="60">
        <v>0</v>
      </c>
      <c r="J2" s="58">
        <v>0</v>
      </c>
      <c r="X2" s="39" t="s">
        <v>328</v>
      </c>
      <c r="Y2" s="48">
        <v>56696</v>
      </c>
      <c r="Z2" s="47">
        <v>2</v>
      </c>
      <c r="AA2" s="49"/>
      <c r="AB2" s="49"/>
      <c r="AC2" s="62" t="s">
        <v>327</v>
      </c>
      <c r="AD2" s="61">
        <v>0</v>
      </c>
      <c r="AE2" s="61">
        <v>1</v>
      </c>
      <c r="AF2" s="61">
        <v>2</v>
      </c>
      <c r="AG2" s="61">
        <v>3</v>
      </c>
      <c r="AH2" s="61">
        <v>4</v>
      </c>
      <c r="AI2" s="61">
        <v>5</v>
      </c>
      <c r="AJ2" s="61">
        <v>6</v>
      </c>
    </row>
    <row r="3" spans="1:36" x14ac:dyDescent="0.2">
      <c r="A3" s="40" t="s">
        <v>97</v>
      </c>
      <c r="B3" s="40" t="s">
        <v>326</v>
      </c>
      <c r="C3" s="43">
        <v>32344</v>
      </c>
      <c r="D3" s="6">
        <f t="shared" ca="1" si="0"/>
        <v>30</v>
      </c>
      <c r="E3" s="40" t="s">
        <v>7</v>
      </c>
      <c r="F3" s="41">
        <v>56469</v>
      </c>
      <c r="I3" s="59">
        <v>5000</v>
      </c>
      <c r="J3" s="57">
        <v>0.01</v>
      </c>
      <c r="X3" s="45" t="s">
        <v>325</v>
      </c>
      <c r="Y3" s="48">
        <v>46681</v>
      </c>
      <c r="Z3" s="47">
        <v>4</v>
      </c>
      <c r="AA3" s="49"/>
      <c r="AB3" s="49"/>
      <c r="AC3" s="53">
        <v>0</v>
      </c>
      <c r="AD3" s="52">
        <v>0</v>
      </c>
      <c r="AE3" s="51">
        <f t="shared" ref="AE3:AJ12" si="1">ROUND(AD3*0.8,3)</f>
        <v>0</v>
      </c>
      <c r="AF3" s="51">
        <f t="shared" si="1"/>
        <v>0</v>
      </c>
      <c r="AG3" s="51">
        <f t="shared" si="1"/>
        <v>0</v>
      </c>
      <c r="AH3" s="51">
        <f t="shared" si="1"/>
        <v>0</v>
      </c>
      <c r="AI3" s="51">
        <f t="shared" si="1"/>
        <v>0</v>
      </c>
      <c r="AJ3" s="51">
        <f t="shared" si="1"/>
        <v>0</v>
      </c>
    </row>
    <row r="4" spans="1:36" x14ac:dyDescent="0.2">
      <c r="A4" s="40" t="s">
        <v>231</v>
      </c>
      <c r="B4" s="40" t="s">
        <v>319</v>
      </c>
      <c r="C4" s="43">
        <v>39180</v>
      </c>
      <c r="D4" s="6">
        <f t="shared" ca="1" si="0"/>
        <v>11</v>
      </c>
      <c r="E4" s="40" t="s">
        <v>8</v>
      </c>
      <c r="F4" s="41">
        <v>43302</v>
      </c>
      <c r="I4" s="59">
        <v>15000</v>
      </c>
      <c r="J4" s="57">
        <v>0.03</v>
      </c>
      <c r="X4" s="39" t="s">
        <v>324</v>
      </c>
      <c r="Y4" s="48">
        <v>26086</v>
      </c>
      <c r="Z4" s="47">
        <v>1</v>
      </c>
      <c r="AA4" s="49"/>
      <c r="AB4" s="49"/>
      <c r="AC4" s="56">
        <v>15000</v>
      </c>
      <c r="AD4" s="55">
        <v>0.01</v>
      </c>
      <c r="AE4" s="54">
        <f t="shared" si="1"/>
        <v>8.0000000000000002E-3</v>
      </c>
      <c r="AF4" s="54">
        <f t="shared" si="1"/>
        <v>6.0000000000000001E-3</v>
      </c>
      <c r="AG4" s="54">
        <f t="shared" si="1"/>
        <v>5.0000000000000001E-3</v>
      </c>
      <c r="AH4" s="54">
        <f t="shared" si="1"/>
        <v>4.0000000000000001E-3</v>
      </c>
      <c r="AI4" s="54">
        <f t="shared" si="1"/>
        <v>3.0000000000000001E-3</v>
      </c>
      <c r="AJ4" s="54">
        <f t="shared" si="1"/>
        <v>2E-3</v>
      </c>
    </row>
    <row r="5" spans="1:36" x14ac:dyDescent="0.2">
      <c r="A5" s="40" t="s">
        <v>11</v>
      </c>
      <c r="B5" s="40" t="s">
        <v>319</v>
      </c>
      <c r="C5" s="43">
        <v>34518</v>
      </c>
      <c r="D5" s="6">
        <f t="shared" ca="1" si="0"/>
        <v>24</v>
      </c>
      <c r="E5" s="40" t="s">
        <v>6</v>
      </c>
      <c r="F5" s="41">
        <v>28122</v>
      </c>
      <c r="I5" s="59">
        <v>25000</v>
      </c>
      <c r="J5" s="57">
        <v>0.05</v>
      </c>
      <c r="X5" s="45" t="s">
        <v>323</v>
      </c>
      <c r="Y5" s="48">
        <v>26108</v>
      </c>
      <c r="Z5" s="47">
        <v>3</v>
      </c>
      <c r="AA5" s="49"/>
      <c r="AB5" s="49"/>
      <c r="AC5" s="53">
        <v>20000</v>
      </c>
      <c r="AD5" s="52">
        <v>0.03</v>
      </c>
      <c r="AE5" s="51">
        <f t="shared" si="1"/>
        <v>2.4E-2</v>
      </c>
      <c r="AF5" s="51">
        <f t="shared" si="1"/>
        <v>1.9E-2</v>
      </c>
      <c r="AG5" s="51">
        <f t="shared" si="1"/>
        <v>1.4999999999999999E-2</v>
      </c>
      <c r="AH5" s="51">
        <f t="shared" si="1"/>
        <v>1.2E-2</v>
      </c>
      <c r="AI5" s="51">
        <f t="shared" si="1"/>
        <v>0.01</v>
      </c>
      <c r="AJ5" s="51">
        <f t="shared" si="1"/>
        <v>8.0000000000000002E-3</v>
      </c>
    </row>
    <row r="6" spans="1:36" x14ac:dyDescent="0.2">
      <c r="A6" s="40" t="s">
        <v>108</v>
      </c>
      <c r="B6" s="40" t="s">
        <v>319</v>
      </c>
      <c r="C6" s="43">
        <v>37196</v>
      </c>
      <c r="D6" s="6">
        <f t="shared" ca="1" si="0"/>
        <v>16</v>
      </c>
      <c r="E6" s="40" t="s">
        <v>6</v>
      </c>
      <c r="F6" s="41">
        <v>78644</v>
      </c>
      <c r="I6" s="59">
        <v>35000</v>
      </c>
      <c r="J6" s="57">
        <v>0.06</v>
      </c>
      <c r="X6" s="45" t="s">
        <v>322</v>
      </c>
      <c r="Y6" s="48">
        <v>68397</v>
      </c>
      <c r="Z6" s="47">
        <v>2</v>
      </c>
      <c r="AA6" s="49"/>
      <c r="AB6" s="49"/>
      <c r="AC6" s="56">
        <v>25000</v>
      </c>
      <c r="AD6" s="55">
        <v>0.05</v>
      </c>
      <c r="AE6" s="54">
        <f t="shared" si="1"/>
        <v>0.04</v>
      </c>
      <c r="AF6" s="54">
        <f t="shared" si="1"/>
        <v>3.2000000000000001E-2</v>
      </c>
      <c r="AG6" s="54">
        <f t="shared" si="1"/>
        <v>2.5999999999999999E-2</v>
      </c>
      <c r="AH6" s="54">
        <f t="shared" si="1"/>
        <v>2.1000000000000001E-2</v>
      </c>
      <c r="AI6" s="54">
        <f t="shared" si="1"/>
        <v>1.7000000000000001E-2</v>
      </c>
      <c r="AJ6" s="54">
        <f t="shared" si="1"/>
        <v>1.4E-2</v>
      </c>
    </row>
    <row r="7" spans="1:36" x14ac:dyDescent="0.2">
      <c r="A7" s="40" t="s">
        <v>186</v>
      </c>
      <c r="B7" s="40" t="s">
        <v>319</v>
      </c>
      <c r="C7" s="43">
        <v>33130</v>
      </c>
      <c r="D7" s="6">
        <f t="shared" ca="1" si="0"/>
        <v>27</v>
      </c>
      <c r="E7" s="40" t="s">
        <v>5</v>
      </c>
      <c r="F7" s="41">
        <v>75511</v>
      </c>
      <c r="I7" s="59">
        <v>45000</v>
      </c>
      <c r="J7" s="57">
        <v>7.0000000000000007E-2</v>
      </c>
      <c r="X7" s="45" t="s">
        <v>321</v>
      </c>
      <c r="Y7" s="48">
        <v>48672</v>
      </c>
      <c r="Z7" s="47">
        <v>0</v>
      </c>
      <c r="AA7" s="49"/>
      <c r="AB7" s="49"/>
      <c r="AC7" s="53">
        <v>30000</v>
      </c>
      <c r="AD7" s="52">
        <v>7.0000000000000007E-2</v>
      </c>
      <c r="AE7" s="51">
        <f t="shared" si="1"/>
        <v>5.6000000000000001E-2</v>
      </c>
      <c r="AF7" s="51">
        <f t="shared" si="1"/>
        <v>4.4999999999999998E-2</v>
      </c>
      <c r="AG7" s="51">
        <f t="shared" si="1"/>
        <v>3.5999999999999997E-2</v>
      </c>
      <c r="AH7" s="51">
        <f t="shared" si="1"/>
        <v>2.9000000000000001E-2</v>
      </c>
      <c r="AI7" s="51">
        <f t="shared" si="1"/>
        <v>2.3E-2</v>
      </c>
      <c r="AJ7" s="51">
        <f t="shared" si="1"/>
        <v>1.7999999999999999E-2</v>
      </c>
    </row>
    <row r="8" spans="1:36" x14ac:dyDescent="0.2">
      <c r="A8" s="40" t="s">
        <v>13</v>
      </c>
      <c r="B8" s="40" t="s">
        <v>319</v>
      </c>
      <c r="C8" s="43">
        <v>35314</v>
      </c>
      <c r="D8" s="6">
        <f t="shared" ca="1" si="0"/>
        <v>22</v>
      </c>
      <c r="E8" s="40" t="s">
        <v>6</v>
      </c>
      <c r="F8" s="41">
        <v>42909</v>
      </c>
      <c r="I8" s="59">
        <v>55000</v>
      </c>
      <c r="J8" s="57">
        <v>0.08</v>
      </c>
      <c r="X8" s="39" t="s">
        <v>320</v>
      </c>
      <c r="Y8" s="48">
        <v>68413</v>
      </c>
      <c r="Z8" s="47">
        <v>2</v>
      </c>
      <c r="AA8" s="49"/>
      <c r="AB8" s="49"/>
      <c r="AC8" s="56">
        <v>35000</v>
      </c>
      <c r="AD8" s="55">
        <v>0.09</v>
      </c>
      <c r="AE8" s="54">
        <f t="shared" si="1"/>
        <v>7.1999999999999995E-2</v>
      </c>
      <c r="AF8" s="54">
        <f t="shared" si="1"/>
        <v>5.8000000000000003E-2</v>
      </c>
      <c r="AG8" s="54">
        <f t="shared" si="1"/>
        <v>4.5999999999999999E-2</v>
      </c>
      <c r="AH8" s="54">
        <f t="shared" si="1"/>
        <v>3.6999999999999998E-2</v>
      </c>
      <c r="AI8" s="54">
        <f t="shared" si="1"/>
        <v>0.03</v>
      </c>
      <c r="AJ8" s="54">
        <f t="shared" si="1"/>
        <v>2.4E-2</v>
      </c>
    </row>
    <row r="9" spans="1:36" x14ac:dyDescent="0.2">
      <c r="A9" s="40" t="s">
        <v>239</v>
      </c>
      <c r="B9" s="40" t="s">
        <v>319</v>
      </c>
      <c r="C9" s="43">
        <v>35818</v>
      </c>
      <c r="D9" s="6">
        <f t="shared" ca="1" si="0"/>
        <v>20</v>
      </c>
      <c r="E9" s="40" t="s">
        <v>6</v>
      </c>
      <c r="F9" s="41">
        <v>52255</v>
      </c>
      <c r="I9" s="59">
        <v>65000</v>
      </c>
      <c r="J9" s="57">
        <v>0.1</v>
      </c>
      <c r="X9" s="39" t="s">
        <v>318</v>
      </c>
      <c r="Y9" s="48">
        <v>48659</v>
      </c>
      <c r="Z9" s="47">
        <v>1</v>
      </c>
      <c r="AA9" s="49"/>
      <c r="AB9" s="49"/>
      <c r="AC9" s="53">
        <v>40000</v>
      </c>
      <c r="AD9" s="52">
        <v>0.11</v>
      </c>
      <c r="AE9" s="51">
        <f t="shared" si="1"/>
        <v>8.7999999999999995E-2</v>
      </c>
      <c r="AF9" s="51">
        <f t="shared" si="1"/>
        <v>7.0000000000000007E-2</v>
      </c>
      <c r="AG9" s="51">
        <f t="shared" si="1"/>
        <v>5.6000000000000001E-2</v>
      </c>
      <c r="AH9" s="51">
        <f t="shared" si="1"/>
        <v>4.4999999999999998E-2</v>
      </c>
      <c r="AI9" s="51">
        <f t="shared" si="1"/>
        <v>3.5999999999999997E-2</v>
      </c>
      <c r="AJ9" s="51">
        <f t="shared" si="1"/>
        <v>2.9000000000000001E-2</v>
      </c>
    </row>
    <row r="10" spans="1:36" x14ac:dyDescent="0.2">
      <c r="A10" s="40" t="s">
        <v>133</v>
      </c>
      <c r="B10" s="40" t="s">
        <v>315</v>
      </c>
      <c r="C10" s="43">
        <v>37105</v>
      </c>
      <c r="D10" s="6">
        <f t="shared" ca="1" si="0"/>
        <v>17</v>
      </c>
      <c r="E10" s="40" t="s">
        <v>6</v>
      </c>
      <c r="F10" s="41">
        <v>54972</v>
      </c>
      <c r="I10" s="59">
        <v>75000</v>
      </c>
      <c r="J10" s="57">
        <v>0.11</v>
      </c>
      <c r="X10" s="45" t="s">
        <v>317</v>
      </c>
      <c r="Y10" s="48">
        <v>91031</v>
      </c>
      <c r="Z10" s="47">
        <v>4</v>
      </c>
      <c r="AA10" s="49"/>
      <c r="AB10" s="49"/>
      <c r="AC10" s="56">
        <v>45000</v>
      </c>
      <c r="AD10" s="55">
        <v>0.13</v>
      </c>
      <c r="AE10" s="54">
        <f t="shared" si="1"/>
        <v>0.104</v>
      </c>
      <c r="AF10" s="54">
        <f t="shared" si="1"/>
        <v>8.3000000000000004E-2</v>
      </c>
      <c r="AG10" s="54">
        <f t="shared" si="1"/>
        <v>6.6000000000000003E-2</v>
      </c>
      <c r="AH10" s="54">
        <f t="shared" si="1"/>
        <v>5.2999999999999999E-2</v>
      </c>
      <c r="AI10" s="54">
        <f t="shared" si="1"/>
        <v>4.2000000000000003E-2</v>
      </c>
      <c r="AJ10" s="54">
        <f t="shared" si="1"/>
        <v>3.4000000000000002E-2</v>
      </c>
    </row>
    <row r="11" spans="1:36" x14ac:dyDescent="0.2">
      <c r="A11" s="40" t="s">
        <v>15</v>
      </c>
      <c r="B11" s="40" t="s">
        <v>315</v>
      </c>
      <c r="C11" s="43">
        <v>39160</v>
      </c>
      <c r="D11" s="6">
        <f t="shared" ca="1" si="0"/>
        <v>11</v>
      </c>
      <c r="E11" s="40" t="s">
        <v>6</v>
      </c>
      <c r="F11" s="41">
        <v>42401</v>
      </c>
      <c r="I11" s="59">
        <v>85000</v>
      </c>
      <c r="J11" s="57">
        <v>0.12</v>
      </c>
      <c r="X11" s="39" t="s">
        <v>316</v>
      </c>
      <c r="Y11" s="48">
        <v>91049</v>
      </c>
      <c r="Z11" s="47">
        <v>6</v>
      </c>
      <c r="AA11" s="49"/>
      <c r="AB11" s="49"/>
      <c r="AC11" s="53">
        <v>50000</v>
      </c>
      <c r="AD11" s="52">
        <v>0.15</v>
      </c>
      <c r="AE11" s="51">
        <f t="shared" si="1"/>
        <v>0.12</v>
      </c>
      <c r="AF11" s="51">
        <f t="shared" si="1"/>
        <v>9.6000000000000002E-2</v>
      </c>
      <c r="AG11" s="51">
        <f t="shared" si="1"/>
        <v>7.6999999999999999E-2</v>
      </c>
      <c r="AH11" s="51">
        <f t="shared" si="1"/>
        <v>6.2E-2</v>
      </c>
      <c r="AI11" s="51">
        <f t="shared" si="1"/>
        <v>0.05</v>
      </c>
      <c r="AJ11" s="51">
        <f t="shared" si="1"/>
        <v>0.04</v>
      </c>
    </row>
    <row r="12" spans="1:36" x14ac:dyDescent="0.2">
      <c r="A12" s="40" t="s">
        <v>218</v>
      </c>
      <c r="B12" s="40" t="s">
        <v>315</v>
      </c>
      <c r="C12" s="43">
        <v>35947</v>
      </c>
      <c r="D12" s="6">
        <f t="shared" ca="1" si="0"/>
        <v>20</v>
      </c>
      <c r="E12" s="40" t="s">
        <v>6</v>
      </c>
      <c r="F12" s="41">
        <v>49882</v>
      </c>
      <c r="I12" s="59">
        <v>95000</v>
      </c>
      <c r="J12" s="57">
        <v>0.13</v>
      </c>
      <c r="X12" s="45" t="s">
        <v>314</v>
      </c>
      <c r="Y12" s="48">
        <v>82942</v>
      </c>
      <c r="Z12" s="47">
        <v>1</v>
      </c>
      <c r="AA12" s="49"/>
      <c r="AB12" s="49"/>
      <c r="AC12" s="56">
        <v>55000</v>
      </c>
      <c r="AD12" s="55">
        <v>0.17</v>
      </c>
      <c r="AE12" s="54">
        <f t="shared" si="1"/>
        <v>0.13600000000000001</v>
      </c>
      <c r="AF12" s="54">
        <f t="shared" si="1"/>
        <v>0.109</v>
      </c>
      <c r="AG12" s="54">
        <f t="shared" si="1"/>
        <v>8.6999999999999994E-2</v>
      </c>
      <c r="AH12" s="54">
        <f t="shared" si="1"/>
        <v>7.0000000000000007E-2</v>
      </c>
      <c r="AI12" s="54">
        <f t="shared" si="1"/>
        <v>5.6000000000000001E-2</v>
      </c>
      <c r="AJ12" s="54">
        <f t="shared" si="1"/>
        <v>4.4999999999999998E-2</v>
      </c>
    </row>
    <row r="13" spans="1:36" x14ac:dyDescent="0.2">
      <c r="A13" s="40" t="s">
        <v>20</v>
      </c>
      <c r="B13" s="40" t="s">
        <v>313</v>
      </c>
      <c r="C13" s="43">
        <v>32767</v>
      </c>
      <c r="D13" s="6">
        <f t="shared" ca="1" si="0"/>
        <v>28</v>
      </c>
      <c r="E13" s="40" t="s">
        <v>6</v>
      </c>
      <c r="F13" s="41">
        <v>25901</v>
      </c>
      <c r="L13" s="60">
        <v>0</v>
      </c>
      <c r="M13" s="59">
        <v>5000</v>
      </c>
      <c r="N13" s="59">
        <v>15000</v>
      </c>
      <c r="O13" s="59">
        <v>25000</v>
      </c>
      <c r="P13" s="59">
        <v>35000</v>
      </c>
      <c r="Q13" s="59">
        <v>45000</v>
      </c>
      <c r="R13" s="59">
        <v>55000</v>
      </c>
      <c r="S13" s="59">
        <v>65000</v>
      </c>
      <c r="T13" s="59">
        <v>75000</v>
      </c>
      <c r="U13" s="59">
        <v>85000</v>
      </c>
      <c r="V13" s="59">
        <v>95000</v>
      </c>
      <c r="X13" s="45" t="s">
        <v>312</v>
      </c>
      <c r="Y13" s="48">
        <v>35207</v>
      </c>
      <c r="Z13" s="47">
        <v>3</v>
      </c>
      <c r="AA13" s="49"/>
      <c r="AB13" s="49"/>
      <c r="AC13" s="53">
        <v>60000</v>
      </c>
      <c r="AD13" s="52">
        <v>0.19</v>
      </c>
      <c r="AE13" s="51">
        <f t="shared" ref="AE13:AJ19" si="2">ROUND(AD13*0.8,3)</f>
        <v>0.152</v>
      </c>
      <c r="AF13" s="51">
        <f t="shared" si="2"/>
        <v>0.122</v>
      </c>
      <c r="AG13" s="51">
        <f t="shared" si="2"/>
        <v>9.8000000000000004E-2</v>
      </c>
      <c r="AH13" s="51">
        <f t="shared" si="2"/>
        <v>7.8E-2</v>
      </c>
      <c r="AI13" s="51">
        <f t="shared" si="2"/>
        <v>6.2E-2</v>
      </c>
      <c r="AJ13" s="51">
        <f t="shared" si="2"/>
        <v>0.05</v>
      </c>
    </row>
    <row r="14" spans="1:36" x14ac:dyDescent="0.2">
      <c r="A14" s="40" t="s">
        <v>114</v>
      </c>
      <c r="B14" s="40" t="s">
        <v>292</v>
      </c>
      <c r="C14" s="43">
        <v>32402</v>
      </c>
      <c r="D14" s="6">
        <f t="shared" ca="1" si="0"/>
        <v>29</v>
      </c>
      <c r="E14" s="40" t="s">
        <v>6</v>
      </c>
      <c r="F14" s="41">
        <v>51437</v>
      </c>
      <c r="L14" s="58">
        <v>0</v>
      </c>
      <c r="M14" s="57">
        <v>0.01</v>
      </c>
      <c r="N14" s="57">
        <v>0.03</v>
      </c>
      <c r="O14" s="57">
        <v>0.05</v>
      </c>
      <c r="P14" s="57">
        <v>0.06</v>
      </c>
      <c r="Q14" s="57">
        <v>7.0000000000000007E-2</v>
      </c>
      <c r="R14" s="57">
        <v>0.08</v>
      </c>
      <c r="S14" s="57">
        <v>0.1</v>
      </c>
      <c r="T14" s="57">
        <v>0.11</v>
      </c>
      <c r="U14" s="57">
        <v>0.12</v>
      </c>
      <c r="V14" s="57">
        <v>0.13</v>
      </c>
      <c r="X14" s="39" t="s">
        <v>311</v>
      </c>
      <c r="Y14" s="48">
        <v>82932</v>
      </c>
      <c r="Z14" s="47">
        <v>4</v>
      </c>
      <c r="AA14" s="49"/>
      <c r="AB14" s="49"/>
      <c r="AC14" s="56">
        <v>65000</v>
      </c>
      <c r="AD14" s="55">
        <v>0.21</v>
      </c>
      <c r="AE14" s="54">
        <f t="shared" si="2"/>
        <v>0.16800000000000001</v>
      </c>
      <c r="AF14" s="54">
        <f t="shared" si="2"/>
        <v>0.13400000000000001</v>
      </c>
      <c r="AG14" s="54">
        <f t="shared" si="2"/>
        <v>0.107</v>
      </c>
      <c r="AH14" s="54">
        <f t="shared" si="2"/>
        <v>8.5999999999999993E-2</v>
      </c>
      <c r="AI14" s="54">
        <f t="shared" si="2"/>
        <v>6.9000000000000006E-2</v>
      </c>
      <c r="AJ14" s="54">
        <f t="shared" si="2"/>
        <v>5.5E-2</v>
      </c>
    </row>
    <row r="15" spans="1:36" x14ac:dyDescent="0.2">
      <c r="A15" s="40" t="s">
        <v>159</v>
      </c>
      <c r="B15" s="40" t="s">
        <v>292</v>
      </c>
      <c r="C15" s="43">
        <v>34309</v>
      </c>
      <c r="D15" s="6">
        <f t="shared" ca="1" si="0"/>
        <v>24</v>
      </c>
      <c r="E15" s="40" t="s">
        <v>5</v>
      </c>
      <c r="F15" s="41">
        <v>75717</v>
      </c>
      <c r="X15" s="45" t="s">
        <v>310</v>
      </c>
      <c r="Y15" s="48">
        <v>29899</v>
      </c>
      <c r="Z15" s="47">
        <v>1</v>
      </c>
      <c r="AA15" s="49"/>
      <c r="AB15" s="49"/>
      <c r="AC15" s="53">
        <v>70000</v>
      </c>
      <c r="AD15" s="52">
        <v>0.23</v>
      </c>
      <c r="AE15" s="51">
        <f t="shared" si="2"/>
        <v>0.184</v>
      </c>
      <c r="AF15" s="51">
        <f t="shared" si="2"/>
        <v>0.14699999999999999</v>
      </c>
      <c r="AG15" s="51">
        <f t="shared" si="2"/>
        <v>0.11799999999999999</v>
      </c>
      <c r="AH15" s="51">
        <f t="shared" si="2"/>
        <v>9.4E-2</v>
      </c>
      <c r="AI15" s="51">
        <f t="shared" si="2"/>
        <v>7.4999999999999997E-2</v>
      </c>
      <c r="AJ15" s="51">
        <f t="shared" si="2"/>
        <v>0.06</v>
      </c>
    </row>
    <row r="16" spans="1:36" x14ac:dyDescent="0.2">
      <c r="A16" s="40" t="s">
        <v>116</v>
      </c>
      <c r="B16" s="40" t="s">
        <v>292</v>
      </c>
      <c r="C16" s="43">
        <v>36072</v>
      </c>
      <c r="D16" s="6">
        <f t="shared" ca="1" si="0"/>
        <v>19</v>
      </c>
      <c r="E16" s="40" t="s">
        <v>6</v>
      </c>
      <c r="F16" s="41">
        <v>25187</v>
      </c>
      <c r="X16" s="39" t="s">
        <v>309</v>
      </c>
      <c r="Y16" s="48">
        <v>35189</v>
      </c>
      <c r="Z16" s="47">
        <v>2</v>
      </c>
      <c r="AA16" s="49"/>
      <c r="AB16" s="49"/>
      <c r="AC16" s="56">
        <v>75000</v>
      </c>
      <c r="AD16" s="55">
        <v>0.25</v>
      </c>
      <c r="AE16" s="54">
        <f t="shared" si="2"/>
        <v>0.2</v>
      </c>
      <c r="AF16" s="54">
        <f t="shared" si="2"/>
        <v>0.16</v>
      </c>
      <c r="AG16" s="54">
        <f t="shared" si="2"/>
        <v>0.128</v>
      </c>
      <c r="AH16" s="54">
        <f t="shared" si="2"/>
        <v>0.10199999999999999</v>
      </c>
      <c r="AI16" s="54">
        <f t="shared" si="2"/>
        <v>8.2000000000000003E-2</v>
      </c>
      <c r="AJ16" s="54">
        <f t="shared" si="2"/>
        <v>6.6000000000000003E-2</v>
      </c>
    </row>
    <row r="17" spans="1:36" x14ac:dyDescent="0.2">
      <c r="A17" s="40" t="s">
        <v>172</v>
      </c>
      <c r="B17" s="40" t="s">
        <v>292</v>
      </c>
      <c r="C17" s="43">
        <v>33220</v>
      </c>
      <c r="D17" s="6">
        <f t="shared" ca="1" si="0"/>
        <v>27</v>
      </c>
      <c r="E17" s="40" t="s">
        <v>7</v>
      </c>
      <c r="F17" s="41">
        <v>54294</v>
      </c>
      <c r="X17" s="45" t="s">
        <v>308</v>
      </c>
      <c r="Y17" s="48">
        <v>26222</v>
      </c>
      <c r="Z17" s="47">
        <v>1</v>
      </c>
      <c r="AA17" s="49"/>
      <c r="AB17" s="49"/>
      <c r="AC17" s="53">
        <v>80000</v>
      </c>
      <c r="AD17" s="52">
        <v>0.27</v>
      </c>
      <c r="AE17" s="51">
        <f t="shared" si="2"/>
        <v>0.216</v>
      </c>
      <c r="AF17" s="51">
        <f t="shared" si="2"/>
        <v>0.17299999999999999</v>
      </c>
      <c r="AG17" s="51">
        <f t="shared" si="2"/>
        <v>0.13800000000000001</v>
      </c>
      <c r="AH17" s="51">
        <f t="shared" si="2"/>
        <v>0.11</v>
      </c>
      <c r="AI17" s="51">
        <f t="shared" si="2"/>
        <v>8.7999999999999995E-2</v>
      </c>
      <c r="AJ17" s="51">
        <f t="shared" si="2"/>
        <v>7.0000000000000007E-2</v>
      </c>
    </row>
    <row r="18" spans="1:36" x14ac:dyDescent="0.2">
      <c r="A18" s="40" t="s">
        <v>17</v>
      </c>
      <c r="B18" s="40" t="s">
        <v>292</v>
      </c>
      <c r="C18" s="43">
        <v>36295</v>
      </c>
      <c r="D18" s="6">
        <f t="shared" ca="1" si="0"/>
        <v>19</v>
      </c>
      <c r="E18" s="40" t="s">
        <v>6</v>
      </c>
      <c r="F18" s="41">
        <v>54271</v>
      </c>
      <c r="X18" s="39" t="s">
        <v>307</v>
      </c>
      <c r="Y18" s="48">
        <v>29881</v>
      </c>
      <c r="Z18" s="47">
        <v>4</v>
      </c>
      <c r="AA18" s="49"/>
      <c r="AB18" s="49"/>
      <c r="AC18" s="56">
        <v>85000</v>
      </c>
      <c r="AD18" s="55">
        <v>0.28999999999999998</v>
      </c>
      <c r="AE18" s="54">
        <f t="shared" si="2"/>
        <v>0.23200000000000001</v>
      </c>
      <c r="AF18" s="54">
        <f t="shared" si="2"/>
        <v>0.186</v>
      </c>
      <c r="AG18" s="54">
        <f t="shared" si="2"/>
        <v>0.14899999999999999</v>
      </c>
      <c r="AH18" s="54">
        <f t="shared" si="2"/>
        <v>0.11899999999999999</v>
      </c>
      <c r="AI18" s="54">
        <f t="shared" si="2"/>
        <v>9.5000000000000001E-2</v>
      </c>
      <c r="AJ18" s="54">
        <f t="shared" si="2"/>
        <v>7.5999999999999998E-2</v>
      </c>
    </row>
    <row r="19" spans="1:36" x14ac:dyDescent="0.2">
      <c r="A19" s="40" t="s">
        <v>158</v>
      </c>
      <c r="B19" s="40" t="s">
        <v>292</v>
      </c>
      <c r="C19" s="43">
        <v>35656</v>
      </c>
      <c r="D19" s="6">
        <f t="shared" ca="1" si="0"/>
        <v>21</v>
      </c>
      <c r="E19" s="40" t="s">
        <v>8</v>
      </c>
      <c r="F19" s="41">
        <v>61080</v>
      </c>
      <c r="X19" s="39" t="s">
        <v>306</v>
      </c>
      <c r="Y19" s="48">
        <v>26208</v>
      </c>
      <c r="Z19" s="47">
        <v>2</v>
      </c>
      <c r="AA19" s="49"/>
      <c r="AB19" s="49"/>
      <c r="AC19" s="53">
        <v>90000</v>
      </c>
      <c r="AD19" s="52">
        <v>0.31</v>
      </c>
      <c r="AE19" s="51">
        <f t="shared" si="2"/>
        <v>0.248</v>
      </c>
      <c r="AF19" s="51">
        <f t="shared" si="2"/>
        <v>0.19800000000000001</v>
      </c>
      <c r="AG19" s="51">
        <f t="shared" si="2"/>
        <v>0.158</v>
      </c>
      <c r="AH19" s="51">
        <f t="shared" si="2"/>
        <v>0.126</v>
      </c>
      <c r="AI19" s="51">
        <f t="shared" si="2"/>
        <v>0.10100000000000001</v>
      </c>
      <c r="AJ19" s="51">
        <f t="shared" si="2"/>
        <v>8.1000000000000003E-2</v>
      </c>
    </row>
    <row r="20" spans="1:36" x14ac:dyDescent="0.2">
      <c r="A20" s="40" t="s">
        <v>61</v>
      </c>
      <c r="B20" s="40" t="s">
        <v>292</v>
      </c>
      <c r="C20" s="43">
        <v>34251</v>
      </c>
      <c r="D20" s="6">
        <f t="shared" ca="1" si="0"/>
        <v>24</v>
      </c>
      <c r="E20" s="40" t="s">
        <v>6</v>
      </c>
      <c r="F20" s="41">
        <v>77694</v>
      </c>
      <c r="X20" s="45" t="s">
        <v>305</v>
      </c>
      <c r="Y20" s="48">
        <v>36852</v>
      </c>
      <c r="Z20" s="47">
        <v>3</v>
      </c>
      <c r="AA20" s="49"/>
      <c r="AB20" s="49"/>
      <c r="AC20" s="50"/>
      <c r="AD20" s="50"/>
      <c r="AE20" s="50"/>
      <c r="AF20" s="50"/>
      <c r="AG20" s="50"/>
      <c r="AH20" s="50"/>
      <c r="AI20" s="50"/>
      <c r="AJ20" s="50"/>
    </row>
    <row r="21" spans="1:36" x14ac:dyDescent="0.2">
      <c r="A21" s="40" t="s">
        <v>248</v>
      </c>
      <c r="B21" s="40" t="s">
        <v>292</v>
      </c>
      <c r="C21" s="43">
        <v>32526</v>
      </c>
      <c r="D21" s="6">
        <f t="shared" ca="1" si="0"/>
        <v>29</v>
      </c>
      <c r="E21" s="40" t="s">
        <v>7</v>
      </c>
      <c r="F21" s="41">
        <v>52424</v>
      </c>
      <c r="X21" s="39" t="s">
        <v>304</v>
      </c>
      <c r="Y21" s="48">
        <v>36838</v>
      </c>
      <c r="Z21" s="47">
        <v>3</v>
      </c>
      <c r="AA21" s="49"/>
      <c r="AB21" s="49"/>
      <c r="AC21" s="39"/>
      <c r="AD21" s="39"/>
      <c r="AE21" s="39"/>
      <c r="AF21" s="39"/>
      <c r="AG21" s="39"/>
      <c r="AH21" s="39"/>
      <c r="AI21" s="39"/>
      <c r="AJ21" s="39"/>
    </row>
    <row r="22" spans="1:36" x14ac:dyDescent="0.2">
      <c r="A22" s="40" t="s">
        <v>100</v>
      </c>
      <c r="B22" s="40" t="s">
        <v>292</v>
      </c>
      <c r="C22" s="43">
        <v>33528</v>
      </c>
      <c r="D22" s="6">
        <f t="shared" ca="1" si="0"/>
        <v>26</v>
      </c>
      <c r="E22" s="40" t="s">
        <v>6</v>
      </c>
      <c r="F22" s="41">
        <v>55119</v>
      </c>
      <c r="X22" s="45" t="s">
        <v>303</v>
      </c>
      <c r="Y22" s="48">
        <v>18044</v>
      </c>
      <c r="Z22" s="47">
        <v>6</v>
      </c>
      <c r="AA22" s="49"/>
      <c r="AB22" s="49"/>
      <c r="AC22" s="45"/>
      <c r="AD22" s="45"/>
      <c r="AE22" s="45"/>
      <c r="AF22" s="45"/>
      <c r="AG22" s="45"/>
      <c r="AH22" s="45"/>
      <c r="AI22" s="45"/>
      <c r="AJ22" s="45"/>
    </row>
    <row r="23" spans="1:36" x14ac:dyDescent="0.2">
      <c r="A23" s="40" t="s">
        <v>162</v>
      </c>
      <c r="B23" s="40" t="s">
        <v>292</v>
      </c>
      <c r="C23" s="43">
        <v>33035</v>
      </c>
      <c r="D23" s="6">
        <f t="shared" ca="1" si="0"/>
        <v>28</v>
      </c>
      <c r="E23" s="40" t="s">
        <v>5</v>
      </c>
      <c r="F23" s="41">
        <v>78042</v>
      </c>
      <c r="X23" s="39" t="s">
        <v>302</v>
      </c>
      <c r="Y23" s="48">
        <v>18029</v>
      </c>
      <c r="Z23" s="47">
        <v>3</v>
      </c>
      <c r="AA23" s="49"/>
      <c r="AB23" s="49"/>
      <c r="AC23" s="45"/>
      <c r="AD23" s="45"/>
      <c r="AE23" s="45"/>
      <c r="AF23" s="45"/>
      <c r="AG23" s="45"/>
      <c r="AH23" s="45"/>
      <c r="AI23" s="45"/>
      <c r="AJ23" s="45"/>
    </row>
    <row r="24" spans="1:36" x14ac:dyDescent="0.2">
      <c r="A24" s="40" t="s">
        <v>243</v>
      </c>
      <c r="B24" s="40" t="s">
        <v>292</v>
      </c>
      <c r="C24" s="43">
        <v>33886</v>
      </c>
      <c r="D24" s="6">
        <f t="shared" ca="1" si="0"/>
        <v>25</v>
      </c>
      <c r="E24" s="40" t="s">
        <v>6</v>
      </c>
      <c r="F24" s="41">
        <v>32873</v>
      </c>
      <c r="X24" s="45" t="s">
        <v>301</v>
      </c>
      <c r="Y24" s="48">
        <v>81492</v>
      </c>
      <c r="Z24" s="47">
        <v>6</v>
      </c>
      <c r="AA24" s="49"/>
      <c r="AB24" s="49"/>
      <c r="AC24" s="45"/>
      <c r="AD24" s="45"/>
      <c r="AE24" s="45"/>
      <c r="AF24" s="45"/>
      <c r="AG24" s="45"/>
      <c r="AH24" s="45"/>
      <c r="AI24" s="45"/>
      <c r="AJ24" s="45"/>
    </row>
    <row r="25" spans="1:36" x14ac:dyDescent="0.2">
      <c r="A25" s="40" t="s">
        <v>178</v>
      </c>
      <c r="B25" s="40" t="s">
        <v>292</v>
      </c>
      <c r="C25" s="43">
        <v>38024</v>
      </c>
      <c r="D25" s="6">
        <f t="shared" ca="1" si="0"/>
        <v>14</v>
      </c>
      <c r="E25" s="40" t="s">
        <v>5</v>
      </c>
      <c r="F25" s="41">
        <v>22597</v>
      </c>
      <c r="X25" s="45" t="s">
        <v>300</v>
      </c>
      <c r="Y25" s="48">
        <v>23423</v>
      </c>
      <c r="Z25" s="47">
        <v>2</v>
      </c>
      <c r="AA25" s="49"/>
      <c r="AB25" s="49"/>
      <c r="AC25" s="45"/>
      <c r="AD25" s="45"/>
      <c r="AE25" s="45"/>
      <c r="AF25" s="45"/>
      <c r="AG25" s="45"/>
      <c r="AH25" s="45"/>
      <c r="AI25" s="45"/>
      <c r="AJ25" s="45"/>
    </row>
    <row r="26" spans="1:36" x14ac:dyDescent="0.2">
      <c r="A26" s="40" t="s">
        <v>253</v>
      </c>
      <c r="B26" s="40" t="s">
        <v>292</v>
      </c>
      <c r="C26" s="11">
        <v>39346</v>
      </c>
      <c r="D26" s="6">
        <f t="shared" ca="1" si="0"/>
        <v>10</v>
      </c>
      <c r="E26" s="40" t="s">
        <v>6</v>
      </c>
      <c r="F26" s="41">
        <v>66175</v>
      </c>
      <c r="X26" s="45" t="s">
        <v>299</v>
      </c>
      <c r="Y26" s="48">
        <v>70560</v>
      </c>
      <c r="Z26" s="47">
        <v>5</v>
      </c>
      <c r="AA26" s="46"/>
      <c r="AB26" s="46"/>
      <c r="AC26" s="45"/>
      <c r="AD26" s="45"/>
      <c r="AE26" s="45"/>
      <c r="AF26" s="45"/>
      <c r="AG26" s="45"/>
      <c r="AH26" s="45"/>
      <c r="AI26" s="45"/>
      <c r="AJ26" s="45"/>
    </row>
    <row r="27" spans="1:36" x14ac:dyDescent="0.2">
      <c r="A27" s="40" t="s">
        <v>42</v>
      </c>
      <c r="B27" s="40" t="s">
        <v>292</v>
      </c>
      <c r="C27" s="43">
        <v>34883</v>
      </c>
      <c r="D27" s="6">
        <f t="shared" ca="1" si="0"/>
        <v>23</v>
      </c>
      <c r="E27" s="40" t="s">
        <v>6</v>
      </c>
      <c r="F27" s="41">
        <v>67420</v>
      </c>
      <c r="X27" s="39" t="s">
        <v>298</v>
      </c>
      <c r="Y27" s="48">
        <v>81507</v>
      </c>
      <c r="Z27" s="47">
        <v>2</v>
      </c>
      <c r="AA27" s="46"/>
      <c r="AB27" s="46"/>
      <c r="AC27" s="45"/>
      <c r="AD27" s="45"/>
      <c r="AE27" s="45"/>
      <c r="AF27" s="45"/>
      <c r="AG27" s="45"/>
      <c r="AH27" s="45"/>
      <c r="AI27" s="45"/>
      <c r="AJ27" s="45"/>
    </row>
    <row r="28" spans="1:36" x14ac:dyDescent="0.2">
      <c r="A28" s="40" t="s">
        <v>179</v>
      </c>
      <c r="B28" s="40" t="s">
        <v>292</v>
      </c>
      <c r="C28" s="43">
        <v>34896</v>
      </c>
      <c r="D28" s="6">
        <f t="shared" ca="1" si="0"/>
        <v>23</v>
      </c>
      <c r="E28" s="40" t="s">
        <v>7</v>
      </c>
      <c r="F28" s="41">
        <v>38999</v>
      </c>
      <c r="X28" s="39" t="s">
        <v>297</v>
      </c>
      <c r="Y28" s="48">
        <v>23412</v>
      </c>
      <c r="Z28" s="47">
        <v>3</v>
      </c>
      <c r="AA28" s="46"/>
      <c r="AB28" s="46"/>
      <c r="AC28" s="45"/>
      <c r="AD28" s="45"/>
      <c r="AE28" s="45"/>
      <c r="AF28" s="45"/>
      <c r="AG28" s="45"/>
      <c r="AH28" s="45"/>
      <c r="AI28" s="45"/>
      <c r="AJ28" s="45"/>
    </row>
    <row r="29" spans="1:36" x14ac:dyDescent="0.2">
      <c r="A29" s="40" t="s">
        <v>60</v>
      </c>
      <c r="B29" s="40" t="s">
        <v>292</v>
      </c>
      <c r="C29" s="43">
        <v>34956</v>
      </c>
      <c r="D29" s="6">
        <f t="shared" ca="1" si="0"/>
        <v>22</v>
      </c>
      <c r="E29" s="40" t="s">
        <v>5</v>
      </c>
      <c r="F29" s="41">
        <v>31447</v>
      </c>
      <c r="X29" s="39" t="s">
        <v>296</v>
      </c>
      <c r="Y29" s="48">
        <v>70543</v>
      </c>
      <c r="Z29" s="47">
        <v>3</v>
      </c>
      <c r="AA29" s="46"/>
      <c r="AB29" s="46"/>
      <c r="AC29" s="45"/>
      <c r="AD29" s="45"/>
      <c r="AE29" s="45"/>
      <c r="AF29" s="45"/>
      <c r="AG29" s="45"/>
      <c r="AH29" s="45"/>
      <c r="AI29" s="45"/>
      <c r="AJ29" s="45"/>
    </row>
    <row r="30" spans="1:36" x14ac:dyDescent="0.2">
      <c r="A30" s="40" t="s">
        <v>227</v>
      </c>
      <c r="B30" s="40" t="s">
        <v>292</v>
      </c>
      <c r="C30" s="43">
        <v>35950</v>
      </c>
      <c r="D30" s="6">
        <f t="shared" ca="1" si="0"/>
        <v>20</v>
      </c>
      <c r="E30" s="40" t="s">
        <v>7</v>
      </c>
      <c r="F30" s="41">
        <v>21554</v>
      </c>
      <c r="X30" s="45" t="s">
        <v>295</v>
      </c>
      <c r="Y30" s="48">
        <v>66917</v>
      </c>
      <c r="Z30" s="47">
        <v>1</v>
      </c>
      <c r="AA30" s="46"/>
      <c r="AB30" s="46"/>
      <c r="AC30" s="45"/>
      <c r="AD30" s="45"/>
      <c r="AE30" s="45"/>
      <c r="AF30" s="45"/>
      <c r="AG30" s="45"/>
      <c r="AH30" s="45"/>
      <c r="AI30" s="45"/>
      <c r="AJ30" s="45"/>
    </row>
    <row r="31" spans="1:36" x14ac:dyDescent="0.2">
      <c r="A31" s="40" t="s">
        <v>129</v>
      </c>
      <c r="B31" s="40" t="s">
        <v>292</v>
      </c>
      <c r="C31" s="43">
        <v>39139</v>
      </c>
      <c r="D31" s="6">
        <f t="shared" ca="1" si="0"/>
        <v>11</v>
      </c>
      <c r="E31" s="40" t="s">
        <v>6</v>
      </c>
      <c r="F31" s="41">
        <v>26048</v>
      </c>
      <c r="X31" s="39" t="s">
        <v>294</v>
      </c>
      <c r="Y31" s="48">
        <v>66902</v>
      </c>
      <c r="Z31" s="47">
        <v>1</v>
      </c>
      <c r="AA31" s="46"/>
      <c r="AB31" s="46"/>
      <c r="AC31" s="45"/>
      <c r="AD31" s="45"/>
      <c r="AE31" s="45"/>
      <c r="AF31" s="45"/>
      <c r="AG31" s="45"/>
      <c r="AH31" s="45"/>
      <c r="AI31" s="45"/>
      <c r="AJ31" s="45"/>
    </row>
    <row r="32" spans="1:36" x14ac:dyDescent="0.2">
      <c r="A32" s="40" t="s">
        <v>62</v>
      </c>
      <c r="B32" s="40" t="s">
        <v>292</v>
      </c>
      <c r="C32" s="43">
        <v>33705</v>
      </c>
      <c r="D32" s="6">
        <f t="shared" ca="1" si="0"/>
        <v>26</v>
      </c>
      <c r="E32" s="40" t="s">
        <v>5</v>
      </c>
      <c r="F32" s="41">
        <v>60284</v>
      </c>
      <c r="X32" s="45" t="s">
        <v>293</v>
      </c>
      <c r="Y32" s="48">
        <v>69597</v>
      </c>
      <c r="Z32" s="47">
        <v>3</v>
      </c>
      <c r="AA32" s="46"/>
      <c r="AB32" s="46"/>
      <c r="AC32" s="45"/>
      <c r="AD32" s="45"/>
      <c r="AE32" s="45"/>
      <c r="AF32" s="45"/>
      <c r="AG32" s="45"/>
      <c r="AH32" s="45"/>
      <c r="AI32" s="45"/>
      <c r="AJ32" s="45"/>
    </row>
    <row r="33" spans="1:36" x14ac:dyDescent="0.2">
      <c r="A33" s="40" t="s">
        <v>46</v>
      </c>
      <c r="B33" s="40" t="s">
        <v>292</v>
      </c>
      <c r="C33" s="43">
        <v>35092</v>
      </c>
      <c r="D33" s="6">
        <f t="shared" ca="1" si="0"/>
        <v>22</v>
      </c>
      <c r="E33" s="40" t="s">
        <v>5</v>
      </c>
      <c r="F33" s="41">
        <v>27008</v>
      </c>
      <c r="X33" s="45" t="s">
        <v>291</v>
      </c>
      <c r="Y33" s="48">
        <v>31908</v>
      </c>
      <c r="Z33" s="47">
        <v>4</v>
      </c>
      <c r="AA33" s="46"/>
      <c r="AB33" s="46"/>
      <c r="AC33" s="45"/>
      <c r="AD33" s="45"/>
      <c r="AE33" s="45"/>
      <c r="AF33" s="45"/>
      <c r="AG33" s="45"/>
      <c r="AH33" s="45"/>
      <c r="AI33" s="45"/>
      <c r="AJ33" s="45"/>
    </row>
    <row r="34" spans="1:36" x14ac:dyDescent="0.2">
      <c r="A34" s="40" t="s">
        <v>52</v>
      </c>
      <c r="B34" s="40" t="s">
        <v>288</v>
      </c>
      <c r="C34" s="43">
        <v>38583</v>
      </c>
      <c r="D34" s="6">
        <f t="shared" ca="1" si="0"/>
        <v>13</v>
      </c>
      <c r="E34" s="40" t="s">
        <v>5</v>
      </c>
      <c r="F34" s="41">
        <v>50094</v>
      </c>
      <c r="X34" s="39" t="s">
        <v>290</v>
      </c>
      <c r="Y34" s="48">
        <v>69583</v>
      </c>
      <c r="Z34" s="47">
        <v>4</v>
      </c>
      <c r="AA34" s="46"/>
      <c r="AB34" s="46"/>
      <c r="AC34" s="45"/>
      <c r="AD34" s="45"/>
      <c r="AE34" s="45"/>
      <c r="AF34" s="45"/>
      <c r="AG34" s="45"/>
      <c r="AH34" s="45"/>
      <c r="AI34" s="45"/>
      <c r="AJ34" s="45"/>
    </row>
    <row r="35" spans="1:36" x14ac:dyDescent="0.2">
      <c r="A35" s="40" t="s">
        <v>151</v>
      </c>
      <c r="B35" s="40" t="s">
        <v>288</v>
      </c>
      <c r="C35" s="11">
        <v>39307</v>
      </c>
      <c r="D35" s="6">
        <f t="shared" ca="1" si="0"/>
        <v>11</v>
      </c>
      <c r="E35" s="40" t="s">
        <v>5</v>
      </c>
      <c r="F35" s="41">
        <v>26012</v>
      </c>
      <c r="X35" s="39" t="s">
        <v>289</v>
      </c>
      <c r="Y35" s="48">
        <v>31907</v>
      </c>
      <c r="Z35" s="47">
        <v>3</v>
      </c>
      <c r="AA35" s="46"/>
      <c r="AB35" s="46"/>
      <c r="AC35" s="45"/>
      <c r="AD35" s="45"/>
      <c r="AE35" s="45"/>
      <c r="AF35" s="45"/>
      <c r="AG35" s="45"/>
      <c r="AH35" s="45"/>
      <c r="AI35" s="45"/>
      <c r="AJ35" s="45"/>
    </row>
    <row r="36" spans="1:36" x14ac:dyDescent="0.2">
      <c r="A36" s="40" t="s">
        <v>115</v>
      </c>
      <c r="B36" s="40" t="s">
        <v>288</v>
      </c>
      <c r="C36" s="43">
        <v>36937</v>
      </c>
      <c r="D36" s="6">
        <f t="shared" ca="1" si="0"/>
        <v>17</v>
      </c>
      <c r="E36" s="40" t="s">
        <v>6</v>
      </c>
      <c r="F36" s="41">
        <v>34457</v>
      </c>
      <c r="X36" s="45" t="s">
        <v>287</v>
      </c>
      <c r="Y36" s="48">
        <v>70674</v>
      </c>
      <c r="Z36" s="47">
        <v>1</v>
      </c>
      <c r="AA36" s="46"/>
      <c r="AB36" s="46"/>
      <c r="AC36" s="45"/>
      <c r="AD36" s="45"/>
      <c r="AE36" s="45"/>
      <c r="AF36" s="45"/>
      <c r="AG36" s="45"/>
      <c r="AH36" s="45"/>
      <c r="AI36" s="45"/>
      <c r="AJ36" s="45"/>
    </row>
    <row r="37" spans="1:36" x14ac:dyDescent="0.2">
      <c r="A37" s="40" t="s">
        <v>92</v>
      </c>
      <c r="B37" s="40" t="s">
        <v>284</v>
      </c>
      <c r="C37" s="43">
        <v>32125</v>
      </c>
      <c r="D37" s="6">
        <f t="shared" ca="1" si="0"/>
        <v>30</v>
      </c>
      <c r="E37" s="40" t="s">
        <v>6</v>
      </c>
      <c r="F37" s="41">
        <v>62390</v>
      </c>
      <c r="X37" s="39" t="s">
        <v>286</v>
      </c>
      <c r="Y37" s="48">
        <v>70661</v>
      </c>
      <c r="Z37" s="47">
        <v>2</v>
      </c>
      <c r="AA37" s="46"/>
      <c r="AB37" s="46"/>
      <c r="AC37" s="45"/>
      <c r="AD37" s="45"/>
      <c r="AE37" s="45"/>
      <c r="AF37" s="45"/>
      <c r="AG37" s="45"/>
      <c r="AH37" s="45"/>
      <c r="AI37" s="45"/>
      <c r="AJ37" s="45"/>
    </row>
    <row r="38" spans="1:36" x14ac:dyDescent="0.2">
      <c r="A38" s="40" t="s">
        <v>164</v>
      </c>
      <c r="B38" s="40" t="s">
        <v>284</v>
      </c>
      <c r="C38" s="43">
        <v>38201</v>
      </c>
      <c r="D38" s="6">
        <f t="shared" ca="1" si="0"/>
        <v>14</v>
      </c>
      <c r="E38" s="40" t="s">
        <v>6</v>
      </c>
      <c r="F38" s="41">
        <v>78455</v>
      </c>
      <c r="X38" s="45" t="s">
        <v>285</v>
      </c>
      <c r="Y38" s="48">
        <v>61953</v>
      </c>
      <c r="Z38" s="47">
        <v>3</v>
      </c>
      <c r="AA38" s="46"/>
      <c r="AB38" s="46"/>
      <c r="AC38" s="45"/>
      <c r="AD38" s="45"/>
      <c r="AE38" s="45"/>
      <c r="AF38" s="45"/>
      <c r="AG38" s="45"/>
      <c r="AH38" s="45"/>
      <c r="AI38" s="45"/>
      <c r="AJ38" s="45"/>
    </row>
    <row r="39" spans="1:36" x14ac:dyDescent="0.2">
      <c r="A39" s="40" t="s">
        <v>194</v>
      </c>
      <c r="B39" s="40" t="s">
        <v>284</v>
      </c>
      <c r="C39" s="43">
        <v>35303</v>
      </c>
      <c r="D39" s="6">
        <f t="shared" ca="1" si="0"/>
        <v>22</v>
      </c>
      <c r="E39" s="40" t="s">
        <v>6</v>
      </c>
      <c r="F39" s="41">
        <v>42829</v>
      </c>
    </row>
    <row r="40" spans="1:36" x14ac:dyDescent="0.2">
      <c r="A40" s="40" t="s">
        <v>226</v>
      </c>
      <c r="B40" s="40" t="s">
        <v>283</v>
      </c>
      <c r="C40" s="43">
        <v>36666</v>
      </c>
      <c r="D40" s="6">
        <f t="shared" ca="1" si="0"/>
        <v>18</v>
      </c>
      <c r="E40" s="40" t="s">
        <v>6</v>
      </c>
      <c r="F40" s="41">
        <v>28565</v>
      </c>
    </row>
    <row r="41" spans="1:36" x14ac:dyDescent="0.2">
      <c r="A41" s="40" t="s">
        <v>180</v>
      </c>
      <c r="B41" s="40" t="s">
        <v>283</v>
      </c>
      <c r="C41" s="43">
        <v>32667</v>
      </c>
      <c r="D41" s="6">
        <f t="shared" ca="1" si="0"/>
        <v>29</v>
      </c>
      <c r="E41" s="40" t="s">
        <v>6</v>
      </c>
      <c r="F41" s="41">
        <v>63746</v>
      </c>
    </row>
    <row r="42" spans="1:36" x14ac:dyDescent="0.2">
      <c r="A42" s="40" t="s">
        <v>233</v>
      </c>
      <c r="B42" s="40" t="s">
        <v>283</v>
      </c>
      <c r="C42" s="43">
        <v>35131</v>
      </c>
      <c r="D42" s="6">
        <f t="shared" ca="1" si="0"/>
        <v>22</v>
      </c>
      <c r="E42" s="40" t="s">
        <v>6</v>
      </c>
      <c r="F42" s="41">
        <v>66619</v>
      </c>
    </row>
    <row r="43" spans="1:36" x14ac:dyDescent="0.2">
      <c r="A43" s="40" t="s">
        <v>14</v>
      </c>
      <c r="B43" s="40" t="s">
        <v>283</v>
      </c>
      <c r="C43" s="43">
        <v>32501</v>
      </c>
      <c r="D43" s="6">
        <f t="shared" ca="1" si="0"/>
        <v>29</v>
      </c>
      <c r="E43" s="40" t="s">
        <v>6</v>
      </c>
      <c r="F43" s="41">
        <v>57250</v>
      </c>
    </row>
    <row r="44" spans="1:36" x14ac:dyDescent="0.2">
      <c r="A44" s="40" t="s">
        <v>141</v>
      </c>
      <c r="B44" s="40" t="s">
        <v>283</v>
      </c>
      <c r="C44" s="43">
        <v>36721</v>
      </c>
      <c r="D44" s="6">
        <f t="shared" ca="1" si="0"/>
        <v>18</v>
      </c>
      <c r="E44" s="40" t="s">
        <v>5</v>
      </c>
      <c r="F44" s="41">
        <v>70454</v>
      </c>
    </row>
    <row r="45" spans="1:36" x14ac:dyDescent="0.2">
      <c r="A45" s="40" t="s">
        <v>193</v>
      </c>
      <c r="B45" s="40" t="s">
        <v>283</v>
      </c>
      <c r="C45" s="43">
        <v>35230</v>
      </c>
      <c r="D45" s="6">
        <f t="shared" ca="1" si="0"/>
        <v>22</v>
      </c>
      <c r="E45" s="40" t="s">
        <v>5</v>
      </c>
      <c r="F45" s="41">
        <v>20966</v>
      </c>
    </row>
    <row r="46" spans="1:36" x14ac:dyDescent="0.2">
      <c r="A46" s="40" t="s">
        <v>22</v>
      </c>
      <c r="B46" s="40" t="s">
        <v>282</v>
      </c>
      <c r="C46" s="43">
        <v>37641</v>
      </c>
      <c r="D46" s="6">
        <f t="shared" ca="1" si="0"/>
        <v>15</v>
      </c>
      <c r="E46" s="40" t="s">
        <v>6</v>
      </c>
      <c r="F46" s="41">
        <v>50622</v>
      </c>
    </row>
    <row r="47" spans="1:36" x14ac:dyDescent="0.2">
      <c r="A47" s="40" t="s">
        <v>87</v>
      </c>
      <c r="B47" s="40" t="s">
        <v>282</v>
      </c>
      <c r="C47" s="43">
        <v>34383</v>
      </c>
      <c r="D47" s="6">
        <f t="shared" ca="1" si="0"/>
        <v>24</v>
      </c>
      <c r="E47" s="40" t="s">
        <v>6</v>
      </c>
      <c r="F47" s="41">
        <v>79722</v>
      </c>
    </row>
    <row r="48" spans="1:36" x14ac:dyDescent="0.2">
      <c r="A48" s="40" t="s">
        <v>225</v>
      </c>
      <c r="B48" s="40" t="s">
        <v>281</v>
      </c>
      <c r="C48" s="43">
        <v>34993</v>
      </c>
      <c r="D48" s="6">
        <f t="shared" ca="1" si="0"/>
        <v>22</v>
      </c>
      <c r="E48" s="40" t="s">
        <v>5</v>
      </c>
      <c r="F48" s="41">
        <v>46863</v>
      </c>
    </row>
    <row r="49" spans="1:6" x14ac:dyDescent="0.2">
      <c r="A49" s="40" t="s">
        <v>12</v>
      </c>
      <c r="B49" s="40" t="s">
        <v>281</v>
      </c>
      <c r="C49" s="43">
        <v>35317</v>
      </c>
      <c r="D49" s="6">
        <f t="shared" ca="1" si="0"/>
        <v>21</v>
      </c>
      <c r="E49" s="40" t="s">
        <v>8</v>
      </c>
      <c r="F49" s="41">
        <v>26250</v>
      </c>
    </row>
    <row r="50" spans="1:6" x14ac:dyDescent="0.2">
      <c r="A50" s="40" t="s">
        <v>160</v>
      </c>
      <c r="B50" s="40" t="s">
        <v>281</v>
      </c>
      <c r="C50" s="43">
        <v>36342</v>
      </c>
      <c r="D50" s="6">
        <f t="shared" ca="1" si="0"/>
        <v>19</v>
      </c>
      <c r="E50" s="40" t="s">
        <v>6</v>
      </c>
      <c r="F50" s="41">
        <v>21508</v>
      </c>
    </row>
    <row r="51" spans="1:6" x14ac:dyDescent="0.2">
      <c r="A51" s="40" t="s">
        <v>121</v>
      </c>
      <c r="B51" s="40" t="s">
        <v>281</v>
      </c>
      <c r="C51" s="43">
        <v>38947</v>
      </c>
      <c r="D51" s="6">
        <f t="shared" ca="1" si="0"/>
        <v>12</v>
      </c>
      <c r="E51" s="40" t="s">
        <v>8</v>
      </c>
      <c r="F51" s="41">
        <v>20459</v>
      </c>
    </row>
    <row r="52" spans="1:6" x14ac:dyDescent="0.2">
      <c r="A52" s="40" t="s">
        <v>177</v>
      </c>
      <c r="B52" s="40" t="s">
        <v>281</v>
      </c>
      <c r="C52" s="43">
        <v>32478</v>
      </c>
      <c r="D52" s="6">
        <f t="shared" ca="1" si="0"/>
        <v>29</v>
      </c>
      <c r="E52" s="40" t="s">
        <v>5</v>
      </c>
      <c r="F52" s="41">
        <v>66577</v>
      </c>
    </row>
    <row r="53" spans="1:6" x14ac:dyDescent="0.2">
      <c r="A53" s="40" t="s">
        <v>224</v>
      </c>
      <c r="B53" s="40" t="s">
        <v>281</v>
      </c>
      <c r="C53" s="43">
        <v>33809</v>
      </c>
      <c r="D53" s="6">
        <f t="shared" ca="1" si="0"/>
        <v>26</v>
      </c>
      <c r="E53" s="40" t="s">
        <v>7</v>
      </c>
      <c r="F53" s="41">
        <v>70971</v>
      </c>
    </row>
    <row r="54" spans="1:6" x14ac:dyDescent="0.2">
      <c r="A54" s="40" t="s">
        <v>236</v>
      </c>
      <c r="B54" s="40" t="s">
        <v>281</v>
      </c>
      <c r="C54" s="43">
        <v>33215</v>
      </c>
      <c r="D54" s="6">
        <f t="shared" ca="1" si="0"/>
        <v>27</v>
      </c>
      <c r="E54" s="40" t="s">
        <v>5</v>
      </c>
      <c r="F54" s="41">
        <v>30599</v>
      </c>
    </row>
    <row r="55" spans="1:6" x14ac:dyDescent="0.2">
      <c r="A55" s="40" t="s">
        <v>254</v>
      </c>
      <c r="B55" s="40" t="s">
        <v>281</v>
      </c>
      <c r="C55" s="43">
        <v>35697</v>
      </c>
      <c r="D55" s="6">
        <f t="shared" ca="1" si="0"/>
        <v>20</v>
      </c>
      <c r="E55" s="40" t="s">
        <v>6</v>
      </c>
      <c r="F55" s="41">
        <v>65723</v>
      </c>
    </row>
    <row r="56" spans="1:6" x14ac:dyDescent="0.2">
      <c r="A56" s="40" t="s">
        <v>235</v>
      </c>
      <c r="B56" s="40" t="s">
        <v>281</v>
      </c>
      <c r="C56" s="43">
        <v>34555</v>
      </c>
      <c r="D56" s="6">
        <f t="shared" ca="1" si="0"/>
        <v>24</v>
      </c>
      <c r="E56" s="40" t="s">
        <v>6</v>
      </c>
      <c r="F56" s="41">
        <v>58700</v>
      </c>
    </row>
    <row r="57" spans="1:6" x14ac:dyDescent="0.2">
      <c r="A57" s="40" t="s">
        <v>175</v>
      </c>
      <c r="B57" s="40" t="s">
        <v>281</v>
      </c>
      <c r="C57" s="43">
        <v>34240</v>
      </c>
      <c r="D57" s="6">
        <f t="shared" ca="1" si="0"/>
        <v>24</v>
      </c>
      <c r="E57" s="40" t="s">
        <v>7</v>
      </c>
      <c r="F57" s="41">
        <v>60918</v>
      </c>
    </row>
    <row r="58" spans="1:6" x14ac:dyDescent="0.2">
      <c r="A58" s="40" t="s">
        <v>153</v>
      </c>
      <c r="B58" s="40" t="s">
        <v>281</v>
      </c>
      <c r="C58" s="43">
        <v>37807</v>
      </c>
      <c r="D58" s="6">
        <f t="shared" ca="1" si="0"/>
        <v>15</v>
      </c>
      <c r="E58" s="40" t="s">
        <v>6</v>
      </c>
      <c r="F58" s="41">
        <v>46086</v>
      </c>
    </row>
    <row r="59" spans="1:6" x14ac:dyDescent="0.2">
      <c r="A59" s="40" t="s">
        <v>44</v>
      </c>
      <c r="B59" s="40" t="s">
        <v>281</v>
      </c>
      <c r="C59" s="43">
        <v>39108</v>
      </c>
      <c r="D59" s="6">
        <f t="shared" ca="1" si="0"/>
        <v>11</v>
      </c>
      <c r="E59" s="40" t="s">
        <v>5</v>
      </c>
      <c r="F59" s="41">
        <v>76234</v>
      </c>
    </row>
    <row r="60" spans="1:6" x14ac:dyDescent="0.2">
      <c r="A60" s="40" t="s">
        <v>21</v>
      </c>
      <c r="B60" s="40" t="s">
        <v>281</v>
      </c>
      <c r="C60" s="43">
        <v>34124</v>
      </c>
      <c r="D60" s="6">
        <f t="shared" ca="1" si="0"/>
        <v>25</v>
      </c>
      <c r="E60" s="40" t="s">
        <v>7</v>
      </c>
      <c r="F60" s="41">
        <v>31253</v>
      </c>
    </row>
    <row r="61" spans="1:6" x14ac:dyDescent="0.2">
      <c r="A61" s="40" t="s">
        <v>47</v>
      </c>
      <c r="B61" s="40" t="s">
        <v>280</v>
      </c>
      <c r="C61" s="43">
        <v>39317</v>
      </c>
      <c r="D61" s="6">
        <f t="shared" ca="1" si="0"/>
        <v>11</v>
      </c>
      <c r="E61" s="40" t="s">
        <v>5</v>
      </c>
      <c r="F61" s="41">
        <v>50256</v>
      </c>
    </row>
    <row r="62" spans="1:6" x14ac:dyDescent="0.2">
      <c r="A62" s="40" t="s">
        <v>132</v>
      </c>
      <c r="B62" s="40" t="s">
        <v>280</v>
      </c>
      <c r="C62" s="43">
        <v>37000</v>
      </c>
      <c r="D62" s="6">
        <f t="shared" ca="1" si="0"/>
        <v>17</v>
      </c>
      <c r="E62" s="40" t="s">
        <v>8</v>
      </c>
      <c r="F62" s="41">
        <v>74858</v>
      </c>
    </row>
    <row r="63" spans="1:6" x14ac:dyDescent="0.2">
      <c r="A63" s="40" t="s">
        <v>16</v>
      </c>
      <c r="B63" s="40" t="s">
        <v>280</v>
      </c>
      <c r="C63" s="43">
        <v>32439</v>
      </c>
      <c r="D63" s="6">
        <f t="shared" ca="1" si="0"/>
        <v>29</v>
      </c>
      <c r="E63" s="40" t="s">
        <v>6</v>
      </c>
      <c r="F63" s="41">
        <v>27498</v>
      </c>
    </row>
    <row r="64" spans="1:6" x14ac:dyDescent="0.2">
      <c r="A64" s="40" t="s">
        <v>249</v>
      </c>
      <c r="B64" s="40" t="s">
        <v>279</v>
      </c>
      <c r="C64" s="43">
        <v>37200</v>
      </c>
      <c r="D64" s="6">
        <f t="shared" ca="1" si="0"/>
        <v>16</v>
      </c>
      <c r="E64" s="40" t="s">
        <v>6</v>
      </c>
      <c r="F64" s="41">
        <v>48054</v>
      </c>
    </row>
    <row r="65" spans="1:6" x14ac:dyDescent="0.2">
      <c r="A65" s="40" t="s">
        <v>112</v>
      </c>
      <c r="B65" s="40" t="s">
        <v>279</v>
      </c>
      <c r="C65" s="43">
        <v>37863</v>
      </c>
      <c r="D65" s="6">
        <f t="shared" ca="1" si="0"/>
        <v>15</v>
      </c>
      <c r="E65" s="40" t="s">
        <v>6</v>
      </c>
      <c r="F65" s="41">
        <v>29269</v>
      </c>
    </row>
    <row r="66" spans="1:6" x14ac:dyDescent="0.2">
      <c r="A66" s="40" t="s">
        <v>98</v>
      </c>
      <c r="B66" s="40" t="s">
        <v>279</v>
      </c>
      <c r="C66" s="43">
        <v>35485</v>
      </c>
      <c r="D66" s="6">
        <f t="shared" ref="D66:D129" ca="1" si="3">DATEDIF(C66,TODAY(),"Y")</f>
        <v>21</v>
      </c>
      <c r="E66" s="40" t="s">
        <v>6</v>
      </c>
      <c r="F66" s="41">
        <v>70008</v>
      </c>
    </row>
    <row r="67" spans="1:6" x14ac:dyDescent="0.2">
      <c r="A67" s="40" t="s">
        <v>58</v>
      </c>
      <c r="B67" s="40" t="s">
        <v>279</v>
      </c>
      <c r="C67" s="43">
        <v>34981</v>
      </c>
      <c r="D67" s="6">
        <f t="shared" ca="1" si="3"/>
        <v>22</v>
      </c>
      <c r="E67" s="40" t="s">
        <v>5</v>
      </c>
      <c r="F67" s="41">
        <v>62539</v>
      </c>
    </row>
    <row r="68" spans="1:6" x14ac:dyDescent="0.2">
      <c r="A68" s="40" t="s">
        <v>234</v>
      </c>
      <c r="B68" s="40" t="s">
        <v>279</v>
      </c>
      <c r="C68" s="43">
        <v>35252</v>
      </c>
      <c r="D68" s="6">
        <f t="shared" ca="1" si="3"/>
        <v>22</v>
      </c>
      <c r="E68" s="40" t="s">
        <v>6</v>
      </c>
      <c r="F68" s="41">
        <v>69212</v>
      </c>
    </row>
    <row r="69" spans="1:6" x14ac:dyDescent="0.2">
      <c r="A69" s="40" t="s">
        <v>86</v>
      </c>
      <c r="B69" s="40" t="s">
        <v>279</v>
      </c>
      <c r="C69" s="43">
        <v>34397</v>
      </c>
      <c r="D69" s="6">
        <f t="shared" ca="1" si="3"/>
        <v>24</v>
      </c>
      <c r="E69" s="40" t="s">
        <v>7</v>
      </c>
      <c r="F69" s="41">
        <v>30533</v>
      </c>
    </row>
    <row r="70" spans="1:6" x14ac:dyDescent="0.2">
      <c r="A70" s="40" t="s">
        <v>49</v>
      </c>
      <c r="B70" s="40" t="s">
        <v>279</v>
      </c>
      <c r="C70" s="43">
        <v>36490</v>
      </c>
      <c r="D70" s="6">
        <f t="shared" ca="1" si="3"/>
        <v>18</v>
      </c>
      <c r="E70" s="40" t="s">
        <v>6</v>
      </c>
      <c r="F70" s="41">
        <v>34248</v>
      </c>
    </row>
    <row r="71" spans="1:6" x14ac:dyDescent="0.2">
      <c r="A71" s="40" t="s">
        <v>77</v>
      </c>
      <c r="B71" s="40" t="s">
        <v>279</v>
      </c>
      <c r="C71" s="43">
        <v>35783</v>
      </c>
      <c r="D71" s="6">
        <f t="shared" ca="1" si="3"/>
        <v>20</v>
      </c>
      <c r="E71" s="40" t="s">
        <v>5</v>
      </c>
      <c r="F71" s="41">
        <v>48533</v>
      </c>
    </row>
    <row r="72" spans="1:6" x14ac:dyDescent="0.2">
      <c r="A72" s="40" t="s">
        <v>204</v>
      </c>
      <c r="B72" s="40" t="s">
        <v>279</v>
      </c>
      <c r="C72" s="43">
        <v>33319</v>
      </c>
      <c r="D72" s="6">
        <f t="shared" ca="1" si="3"/>
        <v>27</v>
      </c>
      <c r="E72" s="40" t="s">
        <v>5</v>
      </c>
      <c r="F72" s="41">
        <v>20440</v>
      </c>
    </row>
    <row r="73" spans="1:6" x14ac:dyDescent="0.2">
      <c r="A73" s="40" t="s">
        <v>28</v>
      </c>
      <c r="B73" s="40" t="s">
        <v>279</v>
      </c>
      <c r="C73" s="43">
        <v>38876</v>
      </c>
      <c r="D73" s="6">
        <f t="shared" ca="1" si="3"/>
        <v>12</v>
      </c>
      <c r="E73" s="40" t="s">
        <v>5</v>
      </c>
      <c r="F73" s="41">
        <v>32057</v>
      </c>
    </row>
    <row r="74" spans="1:6" x14ac:dyDescent="0.2">
      <c r="A74" s="40" t="s">
        <v>190</v>
      </c>
      <c r="B74" s="40" t="s">
        <v>279</v>
      </c>
      <c r="C74" s="43">
        <v>37431</v>
      </c>
      <c r="D74" s="6">
        <f t="shared" ca="1" si="3"/>
        <v>16</v>
      </c>
      <c r="E74" s="40" t="s">
        <v>6</v>
      </c>
      <c r="F74" s="41">
        <v>31214</v>
      </c>
    </row>
    <row r="75" spans="1:6" x14ac:dyDescent="0.2">
      <c r="A75" s="40" t="s">
        <v>33</v>
      </c>
      <c r="B75" s="40" t="s">
        <v>279</v>
      </c>
      <c r="C75" s="43">
        <v>37561</v>
      </c>
      <c r="D75" s="6">
        <f t="shared" ca="1" si="3"/>
        <v>15</v>
      </c>
      <c r="E75" s="40" t="s">
        <v>5</v>
      </c>
      <c r="F75" s="41">
        <v>24235</v>
      </c>
    </row>
    <row r="76" spans="1:6" x14ac:dyDescent="0.2">
      <c r="A76" s="40" t="s">
        <v>170</v>
      </c>
      <c r="B76" s="40" t="s">
        <v>279</v>
      </c>
      <c r="C76" s="43">
        <v>38884</v>
      </c>
      <c r="D76" s="6">
        <f t="shared" ca="1" si="3"/>
        <v>12</v>
      </c>
      <c r="E76" s="40" t="s">
        <v>5</v>
      </c>
      <c r="F76" s="41">
        <v>24382</v>
      </c>
    </row>
    <row r="77" spans="1:6" x14ac:dyDescent="0.2">
      <c r="A77" s="40" t="s">
        <v>101</v>
      </c>
      <c r="B77" s="40" t="s">
        <v>279</v>
      </c>
      <c r="C77" s="43">
        <v>35654</v>
      </c>
      <c r="D77" s="6">
        <f t="shared" ca="1" si="3"/>
        <v>21</v>
      </c>
      <c r="E77" s="40" t="s">
        <v>5</v>
      </c>
      <c r="F77" s="41">
        <v>20699</v>
      </c>
    </row>
    <row r="78" spans="1:6" x14ac:dyDescent="0.2">
      <c r="A78" s="40" t="s">
        <v>74</v>
      </c>
      <c r="B78" s="40" t="s">
        <v>279</v>
      </c>
      <c r="C78" s="43">
        <v>34078</v>
      </c>
      <c r="D78" s="6">
        <f t="shared" ca="1" si="3"/>
        <v>25</v>
      </c>
      <c r="E78" s="40" t="s">
        <v>6</v>
      </c>
      <c r="F78" s="41">
        <v>75765</v>
      </c>
    </row>
    <row r="79" spans="1:6" x14ac:dyDescent="0.2">
      <c r="A79" s="40" t="s">
        <v>197</v>
      </c>
      <c r="B79" s="40" t="s">
        <v>279</v>
      </c>
      <c r="C79" s="43">
        <v>39628</v>
      </c>
      <c r="D79" s="6">
        <f t="shared" ca="1" si="3"/>
        <v>10</v>
      </c>
      <c r="E79" s="40" t="s">
        <v>8</v>
      </c>
      <c r="F79" s="41">
        <v>54138</v>
      </c>
    </row>
    <row r="80" spans="1:6" x14ac:dyDescent="0.2">
      <c r="A80" s="40" t="s">
        <v>142</v>
      </c>
      <c r="B80" s="40" t="s">
        <v>279</v>
      </c>
      <c r="C80" s="43">
        <v>33725</v>
      </c>
      <c r="D80" s="6">
        <f t="shared" ca="1" si="3"/>
        <v>26</v>
      </c>
      <c r="E80" s="40" t="s">
        <v>5</v>
      </c>
      <c r="F80" s="41">
        <v>41644</v>
      </c>
    </row>
    <row r="81" spans="1:6" x14ac:dyDescent="0.2">
      <c r="A81" s="40" t="s">
        <v>75</v>
      </c>
      <c r="B81" s="40" t="s">
        <v>279</v>
      </c>
      <c r="C81" s="43">
        <v>37431</v>
      </c>
      <c r="D81" s="6">
        <f t="shared" ca="1" si="3"/>
        <v>16</v>
      </c>
      <c r="E81" s="40" t="s">
        <v>6</v>
      </c>
      <c r="F81" s="41">
        <v>33758</v>
      </c>
    </row>
    <row r="82" spans="1:6" x14ac:dyDescent="0.2">
      <c r="A82" s="40" t="s">
        <v>113</v>
      </c>
      <c r="B82" s="40" t="s">
        <v>279</v>
      </c>
      <c r="C82" s="43">
        <v>34645</v>
      </c>
      <c r="D82" s="6">
        <f t="shared" ca="1" si="3"/>
        <v>23</v>
      </c>
      <c r="E82" s="40" t="s">
        <v>6</v>
      </c>
      <c r="F82" s="41">
        <v>51655</v>
      </c>
    </row>
    <row r="83" spans="1:6" x14ac:dyDescent="0.2">
      <c r="A83" s="40" t="s">
        <v>195</v>
      </c>
      <c r="B83" s="40" t="s">
        <v>279</v>
      </c>
      <c r="C83" s="43">
        <v>35372</v>
      </c>
      <c r="D83" s="6">
        <f t="shared" ca="1" si="3"/>
        <v>21</v>
      </c>
      <c r="E83" s="40" t="s">
        <v>6</v>
      </c>
      <c r="F83" s="41">
        <v>66065</v>
      </c>
    </row>
    <row r="84" spans="1:6" x14ac:dyDescent="0.2">
      <c r="A84" s="40" t="s">
        <v>181</v>
      </c>
      <c r="B84" s="40" t="s">
        <v>279</v>
      </c>
      <c r="C84" s="43">
        <v>38243</v>
      </c>
      <c r="D84" s="6">
        <f t="shared" ca="1" si="3"/>
        <v>13</v>
      </c>
      <c r="E84" s="40" t="s">
        <v>5</v>
      </c>
      <c r="F84" s="41">
        <v>21680</v>
      </c>
    </row>
    <row r="85" spans="1:6" x14ac:dyDescent="0.2">
      <c r="A85" s="40" t="s">
        <v>10</v>
      </c>
      <c r="B85" s="40" t="s">
        <v>279</v>
      </c>
      <c r="C85" s="43">
        <v>34643</v>
      </c>
      <c r="D85" s="6">
        <f t="shared" ca="1" si="3"/>
        <v>23</v>
      </c>
      <c r="E85" s="40" t="s">
        <v>6</v>
      </c>
      <c r="F85" s="41">
        <v>77193</v>
      </c>
    </row>
    <row r="86" spans="1:6" x14ac:dyDescent="0.2">
      <c r="A86" s="40" t="s">
        <v>90</v>
      </c>
      <c r="B86" s="40" t="s">
        <v>279</v>
      </c>
      <c r="C86" s="43">
        <v>33047</v>
      </c>
      <c r="D86" s="6">
        <f t="shared" ca="1" si="3"/>
        <v>28</v>
      </c>
      <c r="E86" s="40" t="s">
        <v>6</v>
      </c>
      <c r="F86" s="41">
        <v>34020</v>
      </c>
    </row>
    <row r="87" spans="1:6" x14ac:dyDescent="0.2">
      <c r="A87" s="40" t="s">
        <v>228</v>
      </c>
      <c r="B87" s="40" t="s">
        <v>279</v>
      </c>
      <c r="C87" s="43">
        <v>33033</v>
      </c>
      <c r="D87" s="6">
        <f t="shared" ca="1" si="3"/>
        <v>28</v>
      </c>
      <c r="E87" s="40" t="s">
        <v>5</v>
      </c>
      <c r="F87" s="41">
        <v>59845</v>
      </c>
    </row>
    <row r="88" spans="1:6" x14ac:dyDescent="0.2">
      <c r="A88" s="40" t="s">
        <v>35</v>
      </c>
      <c r="B88" s="40" t="s">
        <v>279</v>
      </c>
      <c r="C88" s="43">
        <v>35026</v>
      </c>
      <c r="D88" s="6">
        <f t="shared" ca="1" si="3"/>
        <v>22</v>
      </c>
      <c r="E88" s="40" t="s">
        <v>5</v>
      </c>
      <c r="F88" s="41">
        <v>51656</v>
      </c>
    </row>
    <row r="89" spans="1:6" x14ac:dyDescent="0.2">
      <c r="A89" s="40" t="s">
        <v>138</v>
      </c>
      <c r="B89" s="40" t="s">
        <v>279</v>
      </c>
      <c r="C89" s="43">
        <v>34580</v>
      </c>
      <c r="D89" s="6">
        <f t="shared" ca="1" si="3"/>
        <v>24</v>
      </c>
      <c r="E89" s="40" t="s">
        <v>6</v>
      </c>
      <c r="F89" s="41">
        <v>69024</v>
      </c>
    </row>
    <row r="90" spans="1:6" x14ac:dyDescent="0.2">
      <c r="A90" s="40" t="s">
        <v>131</v>
      </c>
      <c r="B90" s="40" t="s">
        <v>279</v>
      </c>
      <c r="C90" s="43">
        <v>35498</v>
      </c>
      <c r="D90" s="6">
        <f t="shared" ca="1" si="3"/>
        <v>21</v>
      </c>
      <c r="E90" s="40" t="s">
        <v>6</v>
      </c>
      <c r="F90" s="41">
        <v>38248</v>
      </c>
    </row>
    <row r="91" spans="1:6" x14ac:dyDescent="0.2">
      <c r="A91" s="40" t="s">
        <v>173</v>
      </c>
      <c r="B91" s="40" t="s">
        <v>279</v>
      </c>
      <c r="C91" s="43">
        <v>32805</v>
      </c>
      <c r="D91" s="6">
        <f t="shared" ca="1" si="3"/>
        <v>28</v>
      </c>
      <c r="E91" s="40" t="s">
        <v>8</v>
      </c>
      <c r="F91" s="41">
        <v>69034</v>
      </c>
    </row>
    <row r="92" spans="1:6" x14ac:dyDescent="0.2">
      <c r="A92" s="40" t="s">
        <v>18</v>
      </c>
      <c r="B92" s="40" t="s">
        <v>279</v>
      </c>
      <c r="C92" s="43">
        <v>36380</v>
      </c>
      <c r="D92" s="6">
        <f t="shared" ca="1" si="3"/>
        <v>19</v>
      </c>
      <c r="E92" s="40" t="s">
        <v>5</v>
      </c>
      <c r="F92" s="41">
        <v>41347</v>
      </c>
    </row>
    <row r="93" spans="1:6" x14ac:dyDescent="0.2">
      <c r="A93" s="40" t="s">
        <v>144</v>
      </c>
      <c r="B93" s="40" t="s">
        <v>279</v>
      </c>
      <c r="C93" s="43">
        <v>33085</v>
      </c>
      <c r="D93" s="6">
        <f t="shared" ca="1" si="3"/>
        <v>28</v>
      </c>
      <c r="E93" s="40" t="s">
        <v>5</v>
      </c>
      <c r="F93" s="41">
        <v>62955</v>
      </c>
    </row>
    <row r="94" spans="1:6" x14ac:dyDescent="0.2">
      <c r="A94" s="40" t="s">
        <v>117</v>
      </c>
      <c r="B94" s="40" t="s">
        <v>279</v>
      </c>
      <c r="C94" s="43">
        <v>33839</v>
      </c>
      <c r="D94" s="6">
        <f t="shared" ca="1" si="3"/>
        <v>26</v>
      </c>
      <c r="E94" s="40" t="s">
        <v>6</v>
      </c>
      <c r="F94" s="41">
        <v>40488</v>
      </c>
    </row>
    <row r="95" spans="1:6" x14ac:dyDescent="0.2">
      <c r="A95" s="40" t="s">
        <v>59</v>
      </c>
      <c r="B95" s="40" t="s">
        <v>279</v>
      </c>
      <c r="C95" s="43">
        <v>37875</v>
      </c>
      <c r="D95" s="6">
        <f t="shared" ca="1" si="3"/>
        <v>14</v>
      </c>
      <c r="E95" s="40" t="s">
        <v>6</v>
      </c>
      <c r="F95" s="41">
        <v>74066</v>
      </c>
    </row>
    <row r="96" spans="1:6" x14ac:dyDescent="0.2">
      <c r="A96" s="40" t="s">
        <v>146</v>
      </c>
      <c r="B96" s="40" t="s">
        <v>279</v>
      </c>
      <c r="C96" s="43">
        <v>39524</v>
      </c>
      <c r="D96" s="6">
        <f t="shared" ca="1" si="3"/>
        <v>10</v>
      </c>
      <c r="E96" s="40" t="s">
        <v>5</v>
      </c>
      <c r="F96" s="41">
        <v>31176</v>
      </c>
    </row>
    <row r="97" spans="1:6" x14ac:dyDescent="0.2">
      <c r="A97" s="40" t="s">
        <v>167</v>
      </c>
      <c r="B97" s="40" t="s">
        <v>279</v>
      </c>
      <c r="C97" s="43">
        <v>33203</v>
      </c>
      <c r="D97" s="6">
        <f t="shared" ca="1" si="3"/>
        <v>27</v>
      </c>
      <c r="E97" s="40" t="s">
        <v>5</v>
      </c>
      <c r="F97" s="41">
        <v>31644</v>
      </c>
    </row>
    <row r="98" spans="1:6" x14ac:dyDescent="0.2">
      <c r="A98" s="40" t="s">
        <v>200</v>
      </c>
      <c r="B98" s="40" t="s">
        <v>279</v>
      </c>
      <c r="C98" s="43">
        <v>35404</v>
      </c>
      <c r="D98" s="6">
        <f t="shared" ca="1" si="3"/>
        <v>21</v>
      </c>
      <c r="E98" s="40" t="s">
        <v>5</v>
      </c>
      <c r="F98" s="41">
        <v>73397</v>
      </c>
    </row>
    <row r="99" spans="1:6" x14ac:dyDescent="0.2">
      <c r="A99" s="40" t="s">
        <v>125</v>
      </c>
      <c r="B99" s="40" t="s">
        <v>279</v>
      </c>
      <c r="C99" s="43">
        <v>34565</v>
      </c>
      <c r="D99" s="6">
        <f t="shared" ca="1" si="3"/>
        <v>24</v>
      </c>
      <c r="E99" s="40" t="s">
        <v>6</v>
      </c>
      <c r="F99" s="41">
        <v>21585</v>
      </c>
    </row>
    <row r="100" spans="1:6" x14ac:dyDescent="0.2">
      <c r="A100" s="40" t="s">
        <v>70</v>
      </c>
      <c r="B100" s="40" t="s">
        <v>279</v>
      </c>
      <c r="C100" s="43">
        <v>34749</v>
      </c>
      <c r="D100" s="6">
        <f t="shared" ca="1" si="3"/>
        <v>23</v>
      </c>
      <c r="E100" s="40" t="s">
        <v>6</v>
      </c>
      <c r="F100" s="41">
        <v>34872</v>
      </c>
    </row>
    <row r="101" spans="1:6" x14ac:dyDescent="0.2">
      <c r="A101" s="40" t="s">
        <v>183</v>
      </c>
      <c r="B101" s="40" t="s">
        <v>279</v>
      </c>
      <c r="C101" s="43">
        <v>36283</v>
      </c>
      <c r="D101" s="6">
        <f t="shared" ca="1" si="3"/>
        <v>19</v>
      </c>
      <c r="E101" s="40" t="s">
        <v>6</v>
      </c>
      <c r="F101" s="41">
        <v>79993</v>
      </c>
    </row>
    <row r="102" spans="1:6" x14ac:dyDescent="0.2">
      <c r="A102" s="40" t="s">
        <v>57</v>
      </c>
      <c r="B102" s="40" t="s">
        <v>279</v>
      </c>
      <c r="C102" s="43">
        <v>39229</v>
      </c>
      <c r="D102" s="6">
        <f t="shared" ca="1" si="3"/>
        <v>11</v>
      </c>
      <c r="E102" s="40" t="s">
        <v>6</v>
      </c>
      <c r="F102" s="41">
        <v>48483</v>
      </c>
    </row>
    <row r="103" spans="1:6" x14ac:dyDescent="0.2">
      <c r="A103" s="40" t="s">
        <v>255</v>
      </c>
      <c r="B103" s="40" t="s">
        <v>279</v>
      </c>
      <c r="C103" s="43">
        <v>34574</v>
      </c>
      <c r="D103" s="6">
        <f t="shared" ca="1" si="3"/>
        <v>24</v>
      </c>
      <c r="E103" s="40" t="s">
        <v>6</v>
      </c>
      <c r="F103" s="41">
        <v>63853</v>
      </c>
    </row>
    <row r="104" spans="1:6" x14ac:dyDescent="0.2">
      <c r="A104" s="40" t="s">
        <v>69</v>
      </c>
      <c r="B104" s="40" t="s">
        <v>279</v>
      </c>
      <c r="C104" s="43">
        <v>36990</v>
      </c>
      <c r="D104" s="6">
        <f t="shared" ca="1" si="3"/>
        <v>17</v>
      </c>
      <c r="E104" s="40" t="s">
        <v>6</v>
      </c>
      <c r="F104" s="41">
        <v>42619</v>
      </c>
    </row>
    <row r="105" spans="1:6" x14ac:dyDescent="0.2">
      <c r="A105" s="40" t="s">
        <v>166</v>
      </c>
      <c r="B105" s="40" t="s">
        <v>279</v>
      </c>
      <c r="C105" s="43">
        <v>35509</v>
      </c>
      <c r="D105" s="6">
        <f t="shared" ca="1" si="3"/>
        <v>21</v>
      </c>
      <c r="E105" s="40" t="s">
        <v>5</v>
      </c>
      <c r="F105" s="41">
        <v>65306</v>
      </c>
    </row>
    <row r="106" spans="1:6" x14ac:dyDescent="0.2">
      <c r="A106" s="40" t="s">
        <v>163</v>
      </c>
      <c r="B106" s="40" t="s">
        <v>279</v>
      </c>
      <c r="C106" s="43">
        <v>32828</v>
      </c>
      <c r="D106" s="6">
        <f t="shared" ca="1" si="3"/>
        <v>28</v>
      </c>
      <c r="E106" s="40" t="s">
        <v>5</v>
      </c>
      <c r="F106" s="41">
        <v>44941</v>
      </c>
    </row>
    <row r="107" spans="1:6" x14ac:dyDescent="0.2">
      <c r="A107" s="40" t="s">
        <v>130</v>
      </c>
      <c r="B107" s="40" t="s">
        <v>279</v>
      </c>
      <c r="C107" s="43">
        <v>35138</v>
      </c>
      <c r="D107" s="6">
        <f t="shared" ca="1" si="3"/>
        <v>22</v>
      </c>
      <c r="E107" s="40" t="s">
        <v>6</v>
      </c>
      <c r="F107" s="41">
        <v>59528</v>
      </c>
    </row>
    <row r="108" spans="1:6" x14ac:dyDescent="0.2">
      <c r="A108" s="40" t="s">
        <v>210</v>
      </c>
      <c r="B108" s="40" t="s">
        <v>279</v>
      </c>
      <c r="C108" s="43">
        <v>34861</v>
      </c>
      <c r="D108" s="6">
        <f t="shared" ca="1" si="3"/>
        <v>23</v>
      </c>
      <c r="E108" s="40" t="s">
        <v>7</v>
      </c>
      <c r="F108" s="41">
        <v>53476</v>
      </c>
    </row>
    <row r="109" spans="1:6" x14ac:dyDescent="0.2">
      <c r="A109" s="40" t="s">
        <v>34</v>
      </c>
      <c r="B109" s="40" t="s">
        <v>279</v>
      </c>
      <c r="C109" s="43">
        <v>33122</v>
      </c>
      <c r="D109" s="6">
        <f t="shared" ca="1" si="3"/>
        <v>28</v>
      </c>
      <c r="E109" s="40" t="s">
        <v>6</v>
      </c>
      <c r="F109" s="41">
        <v>73692</v>
      </c>
    </row>
    <row r="110" spans="1:6" x14ac:dyDescent="0.2">
      <c r="A110" s="40" t="s">
        <v>85</v>
      </c>
      <c r="B110" s="40" t="s">
        <v>279</v>
      </c>
      <c r="C110" s="43">
        <v>32667</v>
      </c>
      <c r="D110" s="6">
        <f t="shared" ca="1" si="3"/>
        <v>29</v>
      </c>
      <c r="E110" s="40" t="s">
        <v>6</v>
      </c>
      <c r="F110" s="41">
        <v>34127</v>
      </c>
    </row>
    <row r="111" spans="1:6" x14ac:dyDescent="0.2">
      <c r="A111" s="40" t="s">
        <v>72</v>
      </c>
      <c r="B111" s="40" t="s">
        <v>279</v>
      </c>
      <c r="C111" s="43">
        <v>35658</v>
      </c>
      <c r="D111" s="6">
        <f t="shared" ca="1" si="3"/>
        <v>21</v>
      </c>
      <c r="E111" s="40" t="s">
        <v>7</v>
      </c>
      <c r="F111" s="41">
        <v>75072</v>
      </c>
    </row>
    <row r="112" spans="1:6" x14ac:dyDescent="0.2">
      <c r="A112" s="40" t="s">
        <v>134</v>
      </c>
      <c r="B112" s="40" t="s">
        <v>279</v>
      </c>
      <c r="C112" s="43">
        <v>36385</v>
      </c>
      <c r="D112" s="6">
        <f t="shared" ca="1" si="3"/>
        <v>19</v>
      </c>
      <c r="E112" s="40" t="s">
        <v>6</v>
      </c>
      <c r="F112" s="41">
        <v>67107</v>
      </c>
    </row>
    <row r="113" spans="1:6" x14ac:dyDescent="0.2">
      <c r="A113" s="40" t="s">
        <v>203</v>
      </c>
      <c r="B113" s="40" t="s">
        <v>279</v>
      </c>
      <c r="C113" s="43">
        <v>38509</v>
      </c>
      <c r="D113" s="6">
        <f t="shared" ca="1" si="3"/>
        <v>13</v>
      </c>
      <c r="E113" s="40" t="s">
        <v>6</v>
      </c>
      <c r="F113" s="41">
        <v>38342</v>
      </c>
    </row>
    <row r="114" spans="1:6" x14ac:dyDescent="0.2">
      <c r="A114" s="40" t="s">
        <v>43</v>
      </c>
      <c r="B114" s="40" t="s">
        <v>278</v>
      </c>
      <c r="C114" s="43">
        <v>35819</v>
      </c>
      <c r="D114" s="6">
        <f t="shared" ca="1" si="3"/>
        <v>20</v>
      </c>
      <c r="E114" s="40" t="s">
        <v>5</v>
      </c>
      <c r="F114" s="41">
        <v>74734</v>
      </c>
    </row>
    <row r="115" spans="1:6" x14ac:dyDescent="0.2">
      <c r="A115" s="40" t="s">
        <v>54</v>
      </c>
      <c r="B115" s="40" t="s">
        <v>278</v>
      </c>
      <c r="C115" s="43">
        <v>36461</v>
      </c>
      <c r="D115" s="6">
        <f t="shared" ca="1" si="3"/>
        <v>18</v>
      </c>
      <c r="E115" s="40" t="s">
        <v>6</v>
      </c>
      <c r="F115" s="41">
        <v>46520</v>
      </c>
    </row>
    <row r="116" spans="1:6" x14ac:dyDescent="0.2">
      <c r="A116" s="40" t="s">
        <v>80</v>
      </c>
      <c r="B116" s="40" t="s">
        <v>277</v>
      </c>
      <c r="C116" s="43">
        <v>32373</v>
      </c>
      <c r="D116" s="6">
        <f t="shared" ca="1" si="3"/>
        <v>30</v>
      </c>
      <c r="E116" s="40" t="s">
        <v>7</v>
      </c>
      <c r="F116" s="41">
        <v>40132</v>
      </c>
    </row>
    <row r="117" spans="1:6" x14ac:dyDescent="0.2">
      <c r="A117" s="40" t="s">
        <v>230</v>
      </c>
      <c r="B117" s="40" t="s">
        <v>277</v>
      </c>
      <c r="C117" s="43">
        <v>36220</v>
      </c>
      <c r="D117" s="6">
        <f t="shared" ca="1" si="3"/>
        <v>19</v>
      </c>
      <c r="E117" s="40" t="s">
        <v>7</v>
      </c>
      <c r="F117" s="41">
        <v>63331</v>
      </c>
    </row>
    <row r="118" spans="1:6" x14ac:dyDescent="0.2">
      <c r="A118" s="40" t="s">
        <v>192</v>
      </c>
      <c r="B118" s="40" t="s">
        <v>277</v>
      </c>
      <c r="C118" s="43">
        <v>34572</v>
      </c>
      <c r="D118" s="6">
        <f t="shared" ca="1" si="3"/>
        <v>24</v>
      </c>
      <c r="E118" s="40" t="s">
        <v>5</v>
      </c>
      <c r="F118" s="41">
        <v>58568</v>
      </c>
    </row>
    <row r="119" spans="1:6" x14ac:dyDescent="0.2">
      <c r="A119" s="40" t="s">
        <v>67</v>
      </c>
      <c r="B119" s="40" t="s">
        <v>277</v>
      </c>
      <c r="C119" s="43">
        <v>35170</v>
      </c>
      <c r="D119" s="6">
        <f t="shared" ca="1" si="3"/>
        <v>22</v>
      </c>
      <c r="E119" s="40" t="s">
        <v>6</v>
      </c>
      <c r="F119" s="41">
        <v>23791</v>
      </c>
    </row>
    <row r="120" spans="1:6" x14ac:dyDescent="0.2">
      <c r="A120" s="40" t="s">
        <v>169</v>
      </c>
      <c r="B120" s="40" t="s">
        <v>277</v>
      </c>
      <c r="C120" s="43">
        <v>35246</v>
      </c>
      <c r="D120" s="6">
        <f t="shared" ca="1" si="3"/>
        <v>22</v>
      </c>
      <c r="E120" s="40" t="s">
        <v>5</v>
      </c>
      <c r="F120" s="41">
        <v>70462</v>
      </c>
    </row>
    <row r="121" spans="1:6" x14ac:dyDescent="0.2">
      <c r="A121" s="40" t="s">
        <v>222</v>
      </c>
      <c r="B121" s="40" t="s">
        <v>277</v>
      </c>
      <c r="C121" s="43">
        <v>35351</v>
      </c>
      <c r="D121" s="6">
        <f t="shared" ca="1" si="3"/>
        <v>21</v>
      </c>
      <c r="E121" s="40" t="s">
        <v>6</v>
      </c>
      <c r="F121" s="41">
        <v>57555</v>
      </c>
    </row>
    <row r="122" spans="1:6" x14ac:dyDescent="0.2">
      <c r="A122" s="40" t="s">
        <v>48</v>
      </c>
      <c r="B122" s="40" t="s">
        <v>277</v>
      </c>
      <c r="C122" s="43">
        <v>34910</v>
      </c>
      <c r="D122" s="6">
        <f t="shared" ca="1" si="3"/>
        <v>23</v>
      </c>
      <c r="E122" s="40" t="s">
        <v>6</v>
      </c>
      <c r="F122" s="41">
        <v>50536</v>
      </c>
    </row>
    <row r="123" spans="1:6" x14ac:dyDescent="0.2">
      <c r="A123" s="40" t="s">
        <v>53</v>
      </c>
      <c r="B123" s="40" t="s">
        <v>277</v>
      </c>
      <c r="C123" s="43">
        <v>38152</v>
      </c>
      <c r="D123" s="6">
        <f t="shared" ca="1" si="3"/>
        <v>14</v>
      </c>
      <c r="E123" s="40" t="s">
        <v>7</v>
      </c>
      <c r="F123" s="41">
        <v>41702</v>
      </c>
    </row>
    <row r="124" spans="1:6" x14ac:dyDescent="0.2">
      <c r="A124" s="40" t="s">
        <v>208</v>
      </c>
      <c r="B124" s="40" t="s">
        <v>277</v>
      </c>
      <c r="C124" s="43">
        <v>33121</v>
      </c>
      <c r="D124" s="6">
        <f t="shared" ca="1" si="3"/>
        <v>28</v>
      </c>
      <c r="E124" s="40" t="s">
        <v>6</v>
      </c>
      <c r="F124" s="41">
        <v>77469</v>
      </c>
    </row>
    <row r="125" spans="1:6" x14ac:dyDescent="0.2">
      <c r="A125" s="40" t="s">
        <v>106</v>
      </c>
      <c r="B125" s="40" t="s">
        <v>277</v>
      </c>
      <c r="C125" s="43">
        <v>34911</v>
      </c>
      <c r="D125" s="6">
        <f t="shared" ca="1" si="3"/>
        <v>23</v>
      </c>
      <c r="E125" s="40" t="s">
        <v>6</v>
      </c>
      <c r="F125" s="41">
        <v>73953</v>
      </c>
    </row>
    <row r="126" spans="1:6" x14ac:dyDescent="0.2">
      <c r="A126" s="40" t="s">
        <v>78</v>
      </c>
      <c r="B126" s="40" t="s">
        <v>277</v>
      </c>
      <c r="C126" s="43">
        <v>34336</v>
      </c>
      <c r="D126" s="6">
        <f t="shared" ca="1" si="3"/>
        <v>24</v>
      </c>
      <c r="E126" s="40" t="s">
        <v>6</v>
      </c>
      <c r="F126" s="41">
        <v>34348</v>
      </c>
    </row>
    <row r="127" spans="1:6" x14ac:dyDescent="0.2">
      <c r="A127" s="40" t="s">
        <v>221</v>
      </c>
      <c r="B127" s="40" t="s">
        <v>277</v>
      </c>
      <c r="C127" s="43">
        <v>34274</v>
      </c>
      <c r="D127" s="6">
        <f t="shared" ca="1" si="3"/>
        <v>24</v>
      </c>
      <c r="E127" s="40" t="s">
        <v>6</v>
      </c>
      <c r="F127" s="41">
        <v>41711</v>
      </c>
    </row>
    <row r="128" spans="1:6" x14ac:dyDescent="0.2">
      <c r="A128" s="40" t="s">
        <v>198</v>
      </c>
      <c r="B128" s="40" t="s">
        <v>277</v>
      </c>
      <c r="C128" s="43">
        <v>35994</v>
      </c>
      <c r="D128" s="6">
        <f t="shared" ca="1" si="3"/>
        <v>20</v>
      </c>
      <c r="E128" s="40" t="s">
        <v>6</v>
      </c>
      <c r="F128" s="41">
        <v>52714</v>
      </c>
    </row>
    <row r="129" spans="1:6" x14ac:dyDescent="0.2">
      <c r="A129" s="40" t="s">
        <v>157</v>
      </c>
      <c r="B129" s="40" t="s">
        <v>277</v>
      </c>
      <c r="C129" s="43">
        <v>38337</v>
      </c>
      <c r="D129" s="6">
        <f t="shared" ca="1" si="3"/>
        <v>13</v>
      </c>
      <c r="E129" s="40" t="s">
        <v>5</v>
      </c>
      <c r="F129" s="41">
        <v>59944</v>
      </c>
    </row>
    <row r="130" spans="1:6" x14ac:dyDescent="0.2">
      <c r="A130" s="40" t="s">
        <v>148</v>
      </c>
      <c r="B130" s="40" t="s">
        <v>277</v>
      </c>
      <c r="C130" s="43">
        <v>34601</v>
      </c>
      <c r="D130" s="6">
        <f t="shared" ref="D130:D193" ca="1" si="4">DATEDIF(C130,TODAY(),"Y")</f>
        <v>23</v>
      </c>
      <c r="E130" s="40" t="s">
        <v>6</v>
      </c>
      <c r="F130" s="41">
        <v>66197</v>
      </c>
    </row>
    <row r="131" spans="1:6" x14ac:dyDescent="0.2">
      <c r="A131" s="40" t="s">
        <v>207</v>
      </c>
      <c r="B131" s="40" t="s">
        <v>277</v>
      </c>
      <c r="C131" s="43">
        <v>32301</v>
      </c>
      <c r="D131" s="6">
        <f t="shared" ca="1" si="4"/>
        <v>30</v>
      </c>
      <c r="E131" s="40" t="s">
        <v>6</v>
      </c>
      <c r="F131" s="41">
        <v>25352</v>
      </c>
    </row>
    <row r="132" spans="1:6" x14ac:dyDescent="0.2">
      <c r="A132" s="40" t="s">
        <v>120</v>
      </c>
      <c r="B132" s="40" t="s">
        <v>277</v>
      </c>
      <c r="C132" s="43">
        <v>32277</v>
      </c>
      <c r="D132" s="6">
        <f t="shared" ca="1" si="4"/>
        <v>30</v>
      </c>
      <c r="E132" s="40" t="s">
        <v>6</v>
      </c>
      <c r="F132" s="41">
        <v>39569</v>
      </c>
    </row>
    <row r="133" spans="1:6" x14ac:dyDescent="0.2">
      <c r="A133" s="40" t="s">
        <v>199</v>
      </c>
      <c r="B133" s="40" t="s">
        <v>276</v>
      </c>
      <c r="C133" s="43">
        <v>36290</v>
      </c>
      <c r="D133" s="6">
        <f t="shared" ca="1" si="4"/>
        <v>19</v>
      </c>
      <c r="E133" s="40" t="s">
        <v>5</v>
      </c>
      <c r="F133" s="41">
        <v>40924</v>
      </c>
    </row>
    <row r="134" spans="1:6" x14ac:dyDescent="0.2">
      <c r="A134" s="40" t="s">
        <v>32</v>
      </c>
      <c r="B134" s="40" t="s">
        <v>276</v>
      </c>
      <c r="C134" s="43">
        <v>32671</v>
      </c>
      <c r="D134" s="6">
        <f t="shared" ca="1" si="4"/>
        <v>29</v>
      </c>
      <c r="E134" s="40" t="s">
        <v>6</v>
      </c>
      <c r="F134" s="41">
        <v>77134</v>
      </c>
    </row>
    <row r="135" spans="1:6" x14ac:dyDescent="0.2">
      <c r="A135" s="40" t="s">
        <v>124</v>
      </c>
      <c r="B135" s="40" t="s">
        <v>276</v>
      </c>
      <c r="C135" s="43">
        <v>39426</v>
      </c>
      <c r="D135" s="6">
        <f t="shared" ca="1" si="4"/>
        <v>10</v>
      </c>
      <c r="E135" s="40" t="s">
        <v>5</v>
      </c>
      <c r="F135" s="41">
        <v>56257</v>
      </c>
    </row>
    <row r="136" spans="1:6" x14ac:dyDescent="0.2">
      <c r="A136" s="40" t="s">
        <v>81</v>
      </c>
      <c r="B136" s="40" t="s">
        <v>276</v>
      </c>
      <c r="C136" s="43">
        <v>35229</v>
      </c>
      <c r="D136" s="6">
        <f t="shared" ca="1" si="4"/>
        <v>22</v>
      </c>
      <c r="E136" s="40" t="s">
        <v>6</v>
      </c>
      <c r="F136" s="41">
        <v>79576</v>
      </c>
    </row>
    <row r="137" spans="1:6" x14ac:dyDescent="0.2">
      <c r="A137" s="40" t="s">
        <v>73</v>
      </c>
      <c r="B137" s="40" t="s">
        <v>276</v>
      </c>
      <c r="C137" s="43">
        <v>35520</v>
      </c>
      <c r="D137" s="6">
        <f t="shared" ca="1" si="4"/>
        <v>21</v>
      </c>
      <c r="E137" s="40" t="s">
        <v>6</v>
      </c>
      <c r="F137" s="41">
        <v>36401</v>
      </c>
    </row>
    <row r="138" spans="1:6" x14ac:dyDescent="0.2">
      <c r="A138" s="40" t="s">
        <v>91</v>
      </c>
      <c r="B138" s="40" t="s">
        <v>276</v>
      </c>
      <c r="C138" s="43">
        <v>32795</v>
      </c>
      <c r="D138" s="6">
        <f t="shared" ca="1" si="4"/>
        <v>28</v>
      </c>
      <c r="E138" s="40" t="s">
        <v>6</v>
      </c>
      <c r="F138" s="41">
        <v>44462</v>
      </c>
    </row>
    <row r="139" spans="1:6" x14ac:dyDescent="0.2">
      <c r="A139" s="40" t="s">
        <v>135</v>
      </c>
      <c r="B139" s="40" t="s">
        <v>276</v>
      </c>
      <c r="C139" s="43">
        <v>35138</v>
      </c>
      <c r="D139" s="6">
        <f t="shared" ca="1" si="4"/>
        <v>22</v>
      </c>
      <c r="E139" s="40" t="s">
        <v>8</v>
      </c>
      <c r="F139" s="41">
        <v>51566</v>
      </c>
    </row>
    <row r="140" spans="1:6" x14ac:dyDescent="0.2">
      <c r="A140" s="40" t="s">
        <v>9</v>
      </c>
      <c r="B140" s="40" t="s">
        <v>275</v>
      </c>
      <c r="C140" s="43">
        <v>34621</v>
      </c>
      <c r="D140" s="6">
        <f t="shared" ca="1" si="4"/>
        <v>23</v>
      </c>
      <c r="E140" s="40" t="s">
        <v>5</v>
      </c>
      <c r="F140" s="41">
        <v>70073</v>
      </c>
    </row>
    <row r="141" spans="1:6" x14ac:dyDescent="0.2">
      <c r="A141" s="40" t="s">
        <v>250</v>
      </c>
      <c r="B141" s="40" t="s">
        <v>274</v>
      </c>
      <c r="C141" s="11">
        <v>39506</v>
      </c>
      <c r="D141" s="6">
        <f t="shared" ca="1" si="4"/>
        <v>10</v>
      </c>
      <c r="E141" s="40" t="s">
        <v>8</v>
      </c>
      <c r="F141" s="41">
        <v>26562</v>
      </c>
    </row>
    <row r="142" spans="1:6" x14ac:dyDescent="0.2">
      <c r="A142" s="40" t="s">
        <v>84</v>
      </c>
      <c r="B142" s="40" t="s">
        <v>274</v>
      </c>
      <c r="C142" s="43">
        <v>32935</v>
      </c>
      <c r="D142" s="6">
        <f t="shared" ca="1" si="4"/>
        <v>28</v>
      </c>
      <c r="E142" s="40" t="s">
        <v>6</v>
      </c>
      <c r="F142" s="41">
        <v>66848</v>
      </c>
    </row>
    <row r="143" spans="1:6" x14ac:dyDescent="0.2">
      <c r="A143" s="40" t="s">
        <v>104</v>
      </c>
      <c r="B143" s="40" t="s">
        <v>274</v>
      </c>
      <c r="C143" s="43">
        <v>33671</v>
      </c>
      <c r="D143" s="6">
        <f t="shared" ca="1" si="4"/>
        <v>26</v>
      </c>
      <c r="E143" s="40" t="s">
        <v>7</v>
      </c>
      <c r="F143" s="41">
        <v>43095</v>
      </c>
    </row>
    <row r="144" spans="1:6" x14ac:dyDescent="0.2">
      <c r="A144" s="40" t="s">
        <v>205</v>
      </c>
      <c r="B144" s="40" t="s">
        <v>274</v>
      </c>
      <c r="C144" s="43">
        <v>36765</v>
      </c>
      <c r="D144" s="6">
        <f t="shared" ca="1" si="4"/>
        <v>18</v>
      </c>
      <c r="E144" s="40" t="s">
        <v>8</v>
      </c>
      <c r="F144" s="41">
        <v>24253</v>
      </c>
    </row>
    <row r="145" spans="1:6" x14ac:dyDescent="0.2">
      <c r="A145" s="40" t="s">
        <v>111</v>
      </c>
      <c r="B145" s="40" t="s">
        <v>274</v>
      </c>
      <c r="C145" s="43">
        <v>34187</v>
      </c>
      <c r="D145" s="6">
        <f t="shared" ca="1" si="4"/>
        <v>25</v>
      </c>
      <c r="E145" s="40" t="s">
        <v>6</v>
      </c>
      <c r="F145" s="41">
        <v>26586</v>
      </c>
    </row>
    <row r="146" spans="1:6" x14ac:dyDescent="0.2">
      <c r="A146" s="40" t="s">
        <v>36</v>
      </c>
      <c r="B146" s="40" t="s">
        <v>274</v>
      </c>
      <c r="C146" s="43">
        <v>38711</v>
      </c>
      <c r="D146" s="6">
        <f t="shared" ca="1" si="4"/>
        <v>12</v>
      </c>
      <c r="E146" s="40" t="s">
        <v>6</v>
      </c>
      <c r="F146" s="41">
        <v>64650</v>
      </c>
    </row>
    <row r="147" spans="1:6" x14ac:dyDescent="0.2">
      <c r="A147" s="40" t="s">
        <v>105</v>
      </c>
      <c r="B147" s="40" t="s">
        <v>274</v>
      </c>
      <c r="C147" s="43">
        <v>38837</v>
      </c>
      <c r="D147" s="6">
        <f t="shared" ca="1" si="4"/>
        <v>12</v>
      </c>
      <c r="E147" s="40" t="s">
        <v>5</v>
      </c>
      <c r="F147" s="41">
        <v>58790</v>
      </c>
    </row>
    <row r="148" spans="1:6" x14ac:dyDescent="0.2">
      <c r="A148" s="40" t="s">
        <v>40</v>
      </c>
      <c r="B148" s="40" t="s">
        <v>274</v>
      </c>
      <c r="C148" s="43">
        <v>34957</v>
      </c>
      <c r="D148" s="6">
        <f t="shared" ca="1" si="4"/>
        <v>22</v>
      </c>
      <c r="E148" s="40" t="s">
        <v>6</v>
      </c>
      <c r="F148" s="41">
        <v>66033</v>
      </c>
    </row>
    <row r="149" spans="1:6" x14ac:dyDescent="0.2">
      <c r="A149" s="40" t="s">
        <v>45</v>
      </c>
      <c r="B149" s="40" t="s">
        <v>274</v>
      </c>
      <c r="C149" s="43">
        <v>39424</v>
      </c>
      <c r="D149" s="6">
        <f t="shared" ca="1" si="4"/>
        <v>10</v>
      </c>
      <c r="E149" s="40" t="s">
        <v>6</v>
      </c>
      <c r="F149" s="41">
        <v>23067</v>
      </c>
    </row>
    <row r="150" spans="1:6" x14ac:dyDescent="0.2">
      <c r="A150" s="40" t="s">
        <v>215</v>
      </c>
      <c r="B150" s="40" t="s">
        <v>274</v>
      </c>
      <c r="C150" s="43">
        <v>33756</v>
      </c>
      <c r="D150" s="6">
        <f t="shared" ca="1" si="4"/>
        <v>26</v>
      </c>
      <c r="E150" s="40" t="s">
        <v>6</v>
      </c>
      <c r="F150" s="41">
        <v>41604</v>
      </c>
    </row>
    <row r="151" spans="1:6" x14ac:dyDescent="0.2">
      <c r="A151" s="40" t="s">
        <v>27</v>
      </c>
      <c r="B151" s="40" t="s">
        <v>274</v>
      </c>
      <c r="C151" s="43">
        <v>37281</v>
      </c>
      <c r="D151" s="6">
        <f t="shared" ca="1" si="4"/>
        <v>16</v>
      </c>
      <c r="E151" s="40" t="s">
        <v>6</v>
      </c>
      <c r="F151" s="41">
        <v>44688</v>
      </c>
    </row>
    <row r="152" spans="1:6" x14ac:dyDescent="0.2">
      <c r="A152" s="40" t="s">
        <v>182</v>
      </c>
      <c r="B152" s="40" t="s">
        <v>274</v>
      </c>
      <c r="C152" s="43">
        <v>35749</v>
      </c>
      <c r="D152" s="6">
        <f t="shared" ca="1" si="4"/>
        <v>20</v>
      </c>
      <c r="E152" s="40" t="s">
        <v>7</v>
      </c>
      <c r="F152" s="41">
        <v>76959</v>
      </c>
    </row>
    <row r="153" spans="1:6" x14ac:dyDescent="0.2">
      <c r="A153" s="40" t="s">
        <v>99</v>
      </c>
      <c r="B153" s="40" t="s">
        <v>274</v>
      </c>
      <c r="C153" s="43">
        <v>34433</v>
      </c>
      <c r="D153" s="6">
        <f t="shared" ca="1" si="4"/>
        <v>24</v>
      </c>
      <c r="E153" s="40" t="s">
        <v>6</v>
      </c>
      <c r="F153" s="41">
        <v>33846</v>
      </c>
    </row>
    <row r="154" spans="1:6" x14ac:dyDescent="0.2">
      <c r="A154" s="40" t="s">
        <v>65</v>
      </c>
      <c r="B154" s="40" t="s">
        <v>274</v>
      </c>
      <c r="C154" s="43">
        <v>37861</v>
      </c>
      <c r="D154" s="6">
        <f t="shared" ca="1" si="4"/>
        <v>15</v>
      </c>
      <c r="E154" s="40" t="s">
        <v>6</v>
      </c>
      <c r="F154" s="41">
        <v>32835</v>
      </c>
    </row>
    <row r="155" spans="1:6" x14ac:dyDescent="0.2">
      <c r="A155" s="40" t="s">
        <v>214</v>
      </c>
      <c r="B155" s="40" t="s">
        <v>274</v>
      </c>
      <c r="C155" s="43">
        <v>32982</v>
      </c>
      <c r="D155" s="6">
        <f t="shared" ca="1" si="4"/>
        <v>28</v>
      </c>
      <c r="E155" s="40" t="s">
        <v>6</v>
      </c>
      <c r="F155" s="41">
        <v>48502</v>
      </c>
    </row>
    <row r="156" spans="1:6" x14ac:dyDescent="0.2">
      <c r="A156" s="40" t="s">
        <v>140</v>
      </c>
      <c r="B156" s="40" t="s">
        <v>273</v>
      </c>
      <c r="C156" s="43">
        <v>32514</v>
      </c>
      <c r="D156" s="6">
        <f t="shared" ca="1" si="4"/>
        <v>29</v>
      </c>
      <c r="E156" s="40" t="s">
        <v>6</v>
      </c>
      <c r="F156" s="41">
        <v>44477</v>
      </c>
    </row>
    <row r="157" spans="1:6" x14ac:dyDescent="0.2">
      <c r="A157" s="40" t="s">
        <v>71</v>
      </c>
      <c r="B157" s="40" t="s">
        <v>273</v>
      </c>
      <c r="C157" s="44">
        <v>32214</v>
      </c>
      <c r="D157" s="6">
        <f t="shared" ca="1" si="4"/>
        <v>30</v>
      </c>
      <c r="E157" s="40" t="s">
        <v>7</v>
      </c>
      <c r="F157" s="41">
        <v>53915</v>
      </c>
    </row>
    <row r="158" spans="1:6" x14ac:dyDescent="0.2">
      <c r="A158" s="40" t="s">
        <v>109</v>
      </c>
      <c r="B158" s="40" t="s">
        <v>273</v>
      </c>
      <c r="C158" s="43">
        <v>32167</v>
      </c>
      <c r="D158" s="6">
        <f t="shared" ca="1" si="4"/>
        <v>30</v>
      </c>
      <c r="E158" s="40" t="s">
        <v>6</v>
      </c>
      <c r="F158" s="41">
        <v>79259</v>
      </c>
    </row>
    <row r="159" spans="1:6" x14ac:dyDescent="0.2">
      <c r="A159" s="40" t="s">
        <v>211</v>
      </c>
      <c r="B159" s="40" t="s">
        <v>273</v>
      </c>
      <c r="C159" s="43">
        <v>32403</v>
      </c>
      <c r="D159" s="6">
        <f t="shared" ca="1" si="4"/>
        <v>29</v>
      </c>
      <c r="E159" s="40" t="s">
        <v>7</v>
      </c>
      <c r="F159" s="41">
        <v>35246</v>
      </c>
    </row>
    <row r="160" spans="1:6" x14ac:dyDescent="0.2">
      <c r="A160" s="40" t="s">
        <v>76</v>
      </c>
      <c r="B160" s="40" t="s">
        <v>273</v>
      </c>
      <c r="C160" s="43">
        <v>32567</v>
      </c>
      <c r="D160" s="6">
        <f t="shared" ca="1" si="4"/>
        <v>29</v>
      </c>
      <c r="E160" s="40" t="s">
        <v>6</v>
      </c>
      <c r="F160" s="41">
        <v>24108</v>
      </c>
    </row>
    <row r="161" spans="1:6" x14ac:dyDescent="0.2">
      <c r="A161" s="40" t="s">
        <v>206</v>
      </c>
      <c r="B161" s="40" t="s">
        <v>272</v>
      </c>
      <c r="C161" s="43">
        <v>35140</v>
      </c>
      <c r="D161" s="6">
        <f t="shared" ca="1" si="4"/>
        <v>22</v>
      </c>
      <c r="E161" s="40" t="s">
        <v>5</v>
      </c>
      <c r="F161" s="41">
        <v>54410</v>
      </c>
    </row>
    <row r="162" spans="1:6" x14ac:dyDescent="0.2">
      <c r="A162" s="40" t="s">
        <v>219</v>
      </c>
      <c r="B162" s="40" t="s">
        <v>272</v>
      </c>
      <c r="C162" s="43">
        <v>35271</v>
      </c>
      <c r="D162" s="6">
        <f t="shared" ca="1" si="4"/>
        <v>22</v>
      </c>
      <c r="E162" s="40" t="s">
        <v>7</v>
      </c>
      <c r="F162" s="41">
        <v>53852</v>
      </c>
    </row>
    <row r="163" spans="1:6" x14ac:dyDescent="0.2">
      <c r="A163" s="40" t="s">
        <v>95</v>
      </c>
      <c r="B163" s="40" t="s">
        <v>272</v>
      </c>
      <c r="C163" s="43">
        <v>32221</v>
      </c>
      <c r="D163" s="6">
        <f t="shared" ca="1" si="4"/>
        <v>30</v>
      </c>
      <c r="E163" s="40" t="s">
        <v>5</v>
      </c>
      <c r="F163" s="41">
        <v>36081</v>
      </c>
    </row>
    <row r="164" spans="1:6" x14ac:dyDescent="0.2">
      <c r="A164" s="40" t="s">
        <v>25</v>
      </c>
      <c r="B164" s="40" t="s">
        <v>272</v>
      </c>
      <c r="C164" s="43">
        <v>36755</v>
      </c>
      <c r="D164" s="6">
        <f t="shared" ca="1" si="4"/>
        <v>18</v>
      </c>
      <c r="E164" s="40" t="s">
        <v>6</v>
      </c>
      <c r="F164" s="41">
        <v>29868</v>
      </c>
    </row>
    <row r="165" spans="1:6" x14ac:dyDescent="0.2">
      <c r="A165" s="40" t="s">
        <v>185</v>
      </c>
      <c r="B165" s="40" t="s">
        <v>272</v>
      </c>
      <c r="C165" s="43">
        <v>35082</v>
      </c>
      <c r="D165" s="6">
        <f t="shared" ca="1" si="4"/>
        <v>22</v>
      </c>
      <c r="E165" s="40" t="s">
        <v>8</v>
      </c>
      <c r="F165" s="41">
        <v>46275</v>
      </c>
    </row>
    <row r="166" spans="1:6" x14ac:dyDescent="0.2">
      <c r="A166" s="40" t="s">
        <v>137</v>
      </c>
      <c r="B166" s="40" t="s">
        <v>272</v>
      </c>
      <c r="C166" s="43">
        <v>34972</v>
      </c>
      <c r="D166" s="6">
        <f t="shared" ca="1" si="4"/>
        <v>22</v>
      </c>
      <c r="E166" s="40" t="s">
        <v>6</v>
      </c>
      <c r="F166" s="41">
        <v>30819</v>
      </c>
    </row>
    <row r="167" spans="1:6" x14ac:dyDescent="0.2">
      <c r="A167" s="40" t="s">
        <v>93</v>
      </c>
      <c r="B167" s="40" t="s">
        <v>272</v>
      </c>
      <c r="C167" s="43">
        <v>36580</v>
      </c>
      <c r="D167" s="6">
        <f t="shared" ca="1" si="4"/>
        <v>18</v>
      </c>
      <c r="E167" s="40" t="s">
        <v>5</v>
      </c>
      <c r="F167" s="41">
        <v>58468</v>
      </c>
    </row>
    <row r="168" spans="1:6" x14ac:dyDescent="0.2">
      <c r="A168" s="40" t="s">
        <v>82</v>
      </c>
      <c r="B168" s="40" t="s">
        <v>272</v>
      </c>
      <c r="C168" s="43">
        <v>32514</v>
      </c>
      <c r="D168" s="6">
        <f t="shared" ca="1" si="4"/>
        <v>29</v>
      </c>
      <c r="E168" s="40" t="s">
        <v>6</v>
      </c>
      <c r="F168" s="41">
        <v>46907</v>
      </c>
    </row>
    <row r="169" spans="1:6" x14ac:dyDescent="0.2">
      <c r="A169" s="40" t="s">
        <v>26</v>
      </c>
      <c r="B169" s="40" t="s">
        <v>272</v>
      </c>
      <c r="C169" s="43">
        <v>34148</v>
      </c>
      <c r="D169" s="6">
        <f t="shared" ca="1" si="4"/>
        <v>25</v>
      </c>
      <c r="E169" s="40" t="s">
        <v>6</v>
      </c>
      <c r="F169" s="41">
        <v>75460</v>
      </c>
    </row>
    <row r="170" spans="1:6" x14ac:dyDescent="0.2">
      <c r="A170" s="40" t="s">
        <v>202</v>
      </c>
      <c r="B170" s="40" t="s">
        <v>272</v>
      </c>
      <c r="C170" s="43">
        <v>32288</v>
      </c>
      <c r="D170" s="6">
        <f t="shared" ca="1" si="4"/>
        <v>30</v>
      </c>
      <c r="E170" s="40" t="s">
        <v>5</v>
      </c>
      <c r="F170" s="41">
        <v>33498</v>
      </c>
    </row>
    <row r="171" spans="1:6" x14ac:dyDescent="0.2">
      <c r="A171" s="40" t="s">
        <v>147</v>
      </c>
      <c r="B171" s="40" t="s">
        <v>272</v>
      </c>
      <c r="C171" s="43">
        <v>34595</v>
      </c>
      <c r="D171" s="6">
        <f t="shared" ca="1" si="4"/>
        <v>23</v>
      </c>
      <c r="E171" s="40" t="s">
        <v>5</v>
      </c>
      <c r="F171" s="41">
        <v>57074</v>
      </c>
    </row>
    <row r="172" spans="1:6" x14ac:dyDescent="0.2">
      <c r="A172" s="40" t="s">
        <v>56</v>
      </c>
      <c r="B172" s="40" t="s">
        <v>272</v>
      </c>
      <c r="C172" s="43">
        <v>35249</v>
      </c>
      <c r="D172" s="6">
        <f t="shared" ca="1" si="4"/>
        <v>22</v>
      </c>
      <c r="E172" s="40" t="s">
        <v>6</v>
      </c>
      <c r="F172" s="41">
        <v>77339</v>
      </c>
    </row>
    <row r="173" spans="1:6" x14ac:dyDescent="0.2">
      <c r="A173" s="40" t="s">
        <v>161</v>
      </c>
      <c r="B173" s="40" t="s">
        <v>272</v>
      </c>
      <c r="C173" s="43">
        <v>35044</v>
      </c>
      <c r="D173" s="6">
        <f t="shared" ca="1" si="4"/>
        <v>22</v>
      </c>
      <c r="E173" s="40" t="s">
        <v>6</v>
      </c>
      <c r="F173" s="41">
        <v>55624</v>
      </c>
    </row>
    <row r="174" spans="1:6" x14ac:dyDescent="0.2">
      <c r="A174" s="40" t="s">
        <v>88</v>
      </c>
      <c r="B174" s="40" t="s">
        <v>272</v>
      </c>
      <c r="C174" s="11">
        <v>39308</v>
      </c>
      <c r="D174" s="6">
        <f t="shared" ca="1" si="4"/>
        <v>11</v>
      </c>
      <c r="E174" s="40" t="s">
        <v>7</v>
      </c>
      <c r="F174" s="41">
        <v>74371</v>
      </c>
    </row>
    <row r="175" spans="1:6" x14ac:dyDescent="0.2">
      <c r="A175" s="40" t="s">
        <v>41</v>
      </c>
      <c r="B175" s="40" t="s">
        <v>272</v>
      </c>
      <c r="C175" s="43">
        <v>34273</v>
      </c>
      <c r="D175" s="6">
        <f t="shared" ca="1" si="4"/>
        <v>24</v>
      </c>
      <c r="E175" s="40" t="s">
        <v>6</v>
      </c>
      <c r="F175" s="41">
        <v>66658</v>
      </c>
    </row>
    <row r="176" spans="1:6" x14ac:dyDescent="0.2">
      <c r="A176" s="40" t="s">
        <v>212</v>
      </c>
      <c r="B176" s="40" t="s">
        <v>272</v>
      </c>
      <c r="C176" s="43">
        <v>38918</v>
      </c>
      <c r="D176" s="6">
        <f t="shared" ca="1" si="4"/>
        <v>12</v>
      </c>
      <c r="E176" s="40" t="s">
        <v>6</v>
      </c>
      <c r="F176" s="41">
        <v>67145</v>
      </c>
    </row>
    <row r="177" spans="1:6" x14ac:dyDescent="0.2">
      <c r="A177" s="40" t="s">
        <v>189</v>
      </c>
      <c r="B177" s="40" t="s">
        <v>272</v>
      </c>
      <c r="C177" s="43">
        <v>34205</v>
      </c>
      <c r="D177" s="6">
        <f t="shared" ca="1" si="4"/>
        <v>25</v>
      </c>
      <c r="E177" s="40" t="s">
        <v>6</v>
      </c>
      <c r="F177" s="41">
        <v>77628</v>
      </c>
    </row>
    <row r="178" spans="1:6" x14ac:dyDescent="0.2">
      <c r="A178" s="40" t="s">
        <v>31</v>
      </c>
      <c r="B178" s="40" t="s">
        <v>272</v>
      </c>
      <c r="C178" s="43">
        <v>32569</v>
      </c>
      <c r="D178" s="6">
        <f t="shared" ca="1" si="4"/>
        <v>29</v>
      </c>
      <c r="E178" s="40" t="s">
        <v>5</v>
      </c>
      <c r="F178" s="41">
        <v>62999</v>
      </c>
    </row>
    <row r="179" spans="1:6" x14ac:dyDescent="0.2">
      <c r="A179" s="40" t="s">
        <v>50</v>
      </c>
      <c r="B179" s="40" t="s">
        <v>272</v>
      </c>
      <c r="C179" s="43">
        <v>35000</v>
      </c>
      <c r="D179" s="6">
        <f t="shared" ca="1" si="4"/>
        <v>22</v>
      </c>
      <c r="E179" s="40" t="s">
        <v>8</v>
      </c>
      <c r="F179" s="41">
        <v>78346</v>
      </c>
    </row>
    <row r="180" spans="1:6" x14ac:dyDescent="0.2">
      <c r="A180" s="40" t="s">
        <v>251</v>
      </c>
      <c r="B180" s="40" t="s">
        <v>272</v>
      </c>
      <c r="C180" s="43">
        <v>33276</v>
      </c>
      <c r="D180" s="6">
        <f t="shared" ca="1" si="4"/>
        <v>27</v>
      </c>
      <c r="E180" s="40" t="s">
        <v>6</v>
      </c>
      <c r="F180" s="41">
        <v>64978</v>
      </c>
    </row>
    <row r="181" spans="1:6" x14ac:dyDescent="0.2">
      <c r="A181" s="40" t="s">
        <v>216</v>
      </c>
      <c r="B181" s="40" t="s">
        <v>272</v>
      </c>
      <c r="C181" s="43">
        <v>35434</v>
      </c>
      <c r="D181" s="6">
        <f t="shared" ca="1" si="4"/>
        <v>21</v>
      </c>
      <c r="E181" s="40" t="s">
        <v>8</v>
      </c>
      <c r="F181" s="41">
        <v>43999</v>
      </c>
    </row>
    <row r="182" spans="1:6" x14ac:dyDescent="0.2">
      <c r="A182" s="40" t="s">
        <v>145</v>
      </c>
      <c r="B182" s="40" t="s">
        <v>272</v>
      </c>
      <c r="C182" s="43">
        <v>37477</v>
      </c>
      <c r="D182" s="6">
        <f t="shared" ca="1" si="4"/>
        <v>16</v>
      </c>
      <c r="E182" s="40" t="s">
        <v>6</v>
      </c>
      <c r="F182" s="41">
        <v>62538</v>
      </c>
    </row>
    <row r="183" spans="1:6" x14ac:dyDescent="0.2">
      <c r="A183" s="40" t="s">
        <v>39</v>
      </c>
      <c r="B183" s="40" t="s">
        <v>272</v>
      </c>
      <c r="C183" s="43">
        <v>32182</v>
      </c>
      <c r="D183" s="6">
        <f t="shared" ca="1" si="4"/>
        <v>30</v>
      </c>
      <c r="E183" s="40" t="s">
        <v>6</v>
      </c>
      <c r="F183" s="41">
        <v>51162</v>
      </c>
    </row>
    <row r="184" spans="1:6" x14ac:dyDescent="0.2">
      <c r="A184" s="40" t="s">
        <v>223</v>
      </c>
      <c r="B184" s="40" t="s">
        <v>272</v>
      </c>
      <c r="C184" s="43">
        <v>32632</v>
      </c>
      <c r="D184" s="6">
        <f t="shared" ca="1" si="4"/>
        <v>29</v>
      </c>
      <c r="E184" s="40" t="s">
        <v>5</v>
      </c>
      <c r="F184" s="41">
        <v>66581</v>
      </c>
    </row>
    <row r="185" spans="1:6" x14ac:dyDescent="0.2">
      <c r="A185" s="40" t="s">
        <v>237</v>
      </c>
      <c r="B185" s="40" t="s">
        <v>272</v>
      </c>
      <c r="C185" s="43">
        <v>33847</v>
      </c>
      <c r="D185" s="6">
        <f t="shared" ca="1" si="4"/>
        <v>26</v>
      </c>
      <c r="E185" s="40" t="s">
        <v>7</v>
      </c>
      <c r="F185" s="41">
        <v>68863</v>
      </c>
    </row>
    <row r="186" spans="1:6" x14ac:dyDescent="0.2">
      <c r="A186" s="40" t="s">
        <v>174</v>
      </c>
      <c r="B186" s="40" t="s">
        <v>272</v>
      </c>
      <c r="C186" s="43">
        <v>35190</v>
      </c>
      <c r="D186" s="6">
        <f t="shared" ca="1" si="4"/>
        <v>22</v>
      </c>
      <c r="E186" s="40" t="s">
        <v>6</v>
      </c>
      <c r="F186" s="41">
        <v>64885</v>
      </c>
    </row>
    <row r="187" spans="1:6" x14ac:dyDescent="0.2">
      <c r="A187" s="40" t="s">
        <v>191</v>
      </c>
      <c r="B187" s="40" t="s">
        <v>272</v>
      </c>
      <c r="C187" s="43">
        <v>39220</v>
      </c>
      <c r="D187" s="6">
        <f t="shared" ca="1" si="4"/>
        <v>11</v>
      </c>
      <c r="E187" s="40" t="s">
        <v>7</v>
      </c>
      <c r="F187" s="41">
        <v>45852</v>
      </c>
    </row>
    <row r="188" spans="1:6" x14ac:dyDescent="0.2">
      <c r="A188" s="40" t="s">
        <v>246</v>
      </c>
      <c r="B188" s="40" t="s">
        <v>272</v>
      </c>
      <c r="C188" s="43">
        <v>35727</v>
      </c>
      <c r="D188" s="6">
        <f t="shared" ca="1" si="4"/>
        <v>20</v>
      </c>
      <c r="E188" s="40" t="s">
        <v>6</v>
      </c>
      <c r="F188" s="41">
        <v>72634</v>
      </c>
    </row>
    <row r="189" spans="1:6" x14ac:dyDescent="0.2">
      <c r="A189" s="40" t="s">
        <v>94</v>
      </c>
      <c r="B189" s="40" t="s">
        <v>272</v>
      </c>
      <c r="C189" s="43">
        <v>32725</v>
      </c>
      <c r="D189" s="6">
        <f t="shared" ca="1" si="4"/>
        <v>29</v>
      </c>
      <c r="E189" s="40" t="s">
        <v>7</v>
      </c>
      <c r="F189" s="41">
        <v>24663</v>
      </c>
    </row>
    <row r="190" spans="1:6" x14ac:dyDescent="0.2">
      <c r="A190" s="40" t="s">
        <v>107</v>
      </c>
      <c r="B190" s="40" t="s">
        <v>271</v>
      </c>
      <c r="C190" s="43">
        <v>32739</v>
      </c>
      <c r="D190" s="6">
        <f t="shared" ca="1" si="4"/>
        <v>29</v>
      </c>
      <c r="E190" s="40" t="s">
        <v>6</v>
      </c>
      <c r="F190" s="41">
        <v>44871</v>
      </c>
    </row>
    <row r="191" spans="1:6" x14ac:dyDescent="0.2">
      <c r="A191" s="40" t="s">
        <v>150</v>
      </c>
      <c r="B191" s="40" t="s">
        <v>271</v>
      </c>
      <c r="C191" s="43">
        <v>34950</v>
      </c>
      <c r="D191" s="6">
        <f t="shared" ca="1" si="4"/>
        <v>22</v>
      </c>
      <c r="E191" s="40" t="s">
        <v>6</v>
      </c>
      <c r="F191" s="41">
        <v>57988</v>
      </c>
    </row>
    <row r="192" spans="1:6" x14ac:dyDescent="0.2">
      <c r="A192" s="40" t="s">
        <v>68</v>
      </c>
      <c r="B192" s="40" t="s">
        <v>271</v>
      </c>
      <c r="C192" s="43">
        <v>32602</v>
      </c>
      <c r="D192" s="6">
        <f t="shared" ca="1" si="4"/>
        <v>29</v>
      </c>
      <c r="E192" s="40" t="s">
        <v>6</v>
      </c>
      <c r="F192" s="41">
        <v>76518</v>
      </c>
    </row>
    <row r="193" spans="1:6" x14ac:dyDescent="0.2">
      <c r="A193" s="40" t="s">
        <v>143</v>
      </c>
      <c r="B193" s="40" t="s">
        <v>271</v>
      </c>
      <c r="C193" s="43">
        <v>32658</v>
      </c>
      <c r="D193" s="6">
        <f t="shared" ca="1" si="4"/>
        <v>29</v>
      </c>
      <c r="E193" s="40" t="s">
        <v>6</v>
      </c>
      <c r="F193" s="41">
        <v>31753</v>
      </c>
    </row>
    <row r="194" spans="1:6" x14ac:dyDescent="0.2">
      <c r="A194" s="40" t="s">
        <v>102</v>
      </c>
      <c r="B194" s="40" t="s">
        <v>271</v>
      </c>
      <c r="C194" s="43">
        <v>32944</v>
      </c>
      <c r="D194" s="6">
        <f t="shared" ref="D194:D248" ca="1" si="5">DATEDIF(C194,TODAY(),"Y")</f>
        <v>28</v>
      </c>
      <c r="E194" s="40" t="s">
        <v>7</v>
      </c>
      <c r="F194" s="41">
        <v>50213</v>
      </c>
    </row>
    <row r="195" spans="1:6" x14ac:dyDescent="0.2">
      <c r="A195" s="40" t="s">
        <v>19</v>
      </c>
      <c r="B195" s="40" t="s">
        <v>271</v>
      </c>
      <c r="C195" s="43">
        <v>34860</v>
      </c>
      <c r="D195" s="6">
        <f t="shared" ca="1" si="5"/>
        <v>23</v>
      </c>
      <c r="E195" s="40" t="s">
        <v>5</v>
      </c>
      <c r="F195" s="41">
        <v>37719</v>
      </c>
    </row>
    <row r="196" spans="1:6" x14ac:dyDescent="0.2">
      <c r="A196" s="40" t="s">
        <v>103</v>
      </c>
      <c r="B196" s="40" t="s">
        <v>271</v>
      </c>
      <c r="C196" s="43">
        <v>32906</v>
      </c>
      <c r="D196" s="6">
        <f t="shared" ca="1" si="5"/>
        <v>28</v>
      </c>
      <c r="E196" s="40" t="s">
        <v>6</v>
      </c>
      <c r="F196" s="41">
        <v>32127</v>
      </c>
    </row>
    <row r="197" spans="1:6" x14ac:dyDescent="0.2">
      <c r="A197" s="40" t="s">
        <v>196</v>
      </c>
      <c r="B197" s="40" t="s">
        <v>271</v>
      </c>
      <c r="C197" s="43">
        <v>32323</v>
      </c>
      <c r="D197" s="6">
        <f t="shared" ca="1" si="5"/>
        <v>30</v>
      </c>
      <c r="E197" s="40" t="s">
        <v>6</v>
      </c>
      <c r="F197" s="41">
        <v>34285</v>
      </c>
    </row>
    <row r="198" spans="1:6" x14ac:dyDescent="0.2">
      <c r="A198" s="40" t="s">
        <v>220</v>
      </c>
      <c r="B198" s="40" t="s">
        <v>271</v>
      </c>
      <c r="C198" s="43">
        <v>34462</v>
      </c>
      <c r="D198" s="6">
        <f t="shared" ca="1" si="5"/>
        <v>24</v>
      </c>
      <c r="E198" s="40" t="s">
        <v>6</v>
      </c>
      <c r="F198" s="41">
        <v>74287</v>
      </c>
    </row>
    <row r="199" spans="1:6" x14ac:dyDescent="0.2">
      <c r="A199" s="40" t="s">
        <v>209</v>
      </c>
      <c r="B199" s="40" t="s">
        <v>271</v>
      </c>
      <c r="C199" s="43">
        <v>34923</v>
      </c>
      <c r="D199" s="6">
        <f t="shared" ca="1" si="5"/>
        <v>23</v>
      </c>
      <c r="E199" s="40" t="s">
        <v>8</v>
      </c>
      <c r="F199" s="41">
        <v>50154</v>
      </c>
    </row>
    <row r="200" spans="1:6" x14ac:dyDescent="0.2">
      <c r="A200" s="40" t="s">
        <v>188</v>
      </c>
      <c r="B200" s="40" t="s">
        <v>271</v>
      </c>
      <c r="C200" s="43">
        <v>36136</v>
      </c>
      <c r="D200" s="6">
        <f t="shared" ca="1" si="5"/>
        <v>19</v>
      </c>
      <c r="E200" s="40" t="s">
        <v>5</v>
      </c>
      <c r="F200" s="41">
        <v>48958</v>
      </c>
    </row>
    <row r="201" spans="1:6" x14ac:dyDescent="0.2">
      <c r="A201" s="40" t="s">
        <v>37</v>
      </c>
      <c r="B201" s="40" t="s">
        <v>271</v>
      </c>
      <c r="C201" s="43">
        <v>36847</v>
      </c>
      <c r="D201" s="6">
        <f t="shared" ca="1" si="5"/>
        <v>17</v>
      </c>
      <c r="E201" s="40" t="s">
        <v>6</v>
      </c>
      <c r="F201" s="41">
        <v>56510</v>
      </c>
    </row>
    <row r="202" spans="1:6" x14ac:dyDescent="0.2">
      <c r="A202" s="40" t="s">
        <v>242</v>
      </c>
      <c r="B202" s="40" t="s">
        <v>271</v>
      </c>
      <c r="C202" s="43">
        <v>38799</v>
      </c>
      <c r="D202" s="6">
        <f t="shared" ca="1" si="5"/>
        <v>12</v>
      </c>
      <c r="E202" s="40" t="s">
        <v>6</v>
      </c>
      <c r="F202" s="41">
        <v>73454</v>
      </c>
    </row>
    <row r="203" spans="1:6" x14ac:dyDescent="0.2">
      <c r="A203" s="40" t="s">
        <v>139</v>
      </c>
      <c r="B203" s="40" t="s">
        <v>271</v>
      </c>
      <c r="C203" s="43">
        <v>36829</v>
      </c>
      <c r="D203" s="6">
        <f t="shared" ca="1" si="5"/>
        <v>17</v>
      </c>
      <c r="E203" s="40" t="s">
        <v>7</v>
      </c>
      <c r="F203" s="41">
        <v>51715</v>
      </c>
    </row>
    <row r="204" spans="1:6" x14ac:dyDescent="0.2">
      <c r="A204" s="40" t="s">
        <v>149</v>
      </c>
      <c r="B204" s="40" t="s">
        <v>271</v>
      </c>
      <c r="C204" s="43">
        <v>37081</v>
      </c>
      <c r="D204" s="6">
        <f t="shared" ca="1" si="5"/>
        <v>17</v>
      </c>
      <c r="E204" s="40" t="s">
        <v>5</v>
      </c>
      <c r="F204" s="41">
        <v>72804</v>
      </c>
    </row>
    <row r="205" spans="1:6" x14ac:dyDescent="0.2">
      <c r="A205" s="40" t="s">
        <v>176</v>
      </c>
      <c r="B205" s="40" t="s">
        <v>271</v>
      </c>
      <c r="C205" s="43">
        <v>33854</v>
      </c>
      <c r="D205" s="6">
        <f t="shared" ca="1" si="5"/>
        <v>26</v>
      </c>
      <c r="E205" s="40" t="s">
        <v>6</v>
      </c>
      <c r="F205" s="41">
        <v>67406</v>
      </c>
    </row>
    <row r="206" spans="1:6" x14ac:dyDescent="0.2">
      <c r="A206" s="40" t="s">
        <v>83</v>
      </c>
      <c r="B206" s="40" t="s">
        <v>271</v>
      </c>
      <c r="C206" s="43">
        <v>33399</v>
      </c>
      <c r="D206" s="6">
        <f t="shared" ca="1" si="5"/>
        <v>27</v>
      </c>
      <c r="E206" s="40" t="s">
        <v>8</v>
      </c>
      <c r="F206" s="41">
        <v>77066</v>
      </c>
    </row>
    <row r="207" spans="1:6" x14ac:dyDescent="0.2">
      <c r="A207" s="40" t="s">
        <v>213</v>
      </c>
      <c r="B207" s="40" t="s">
        <v>271</v>
      </c>
      <c r="C207" s="43">
        <v>35250</v>
      </c>
      <c r="D207" s="6">
        <f t="shared" ca="1" si="5"/>
        <v>22</v>
      </c>
      <c r="E207" s="40" t="s">
        <v>7</v>
      </c>
      <c r="F207" s="41">
        <v>62096</v>
      </c>
    </row>
    <row r="208" spans="1:6" x14ac:dyDescent="0.2">
      <c r="A208" s="40" t="s">
        <v>232</v>
      </c>
      <c r="B208" s="40" t="s">
        <v>271</v>
      </c>
      <c r="C208" s="43">
        <v>33808</v>
      </c>
      <c r="D208" s="6">
        <f t="shared" ca="1" si="5"/>
        <v>26</v>
      </c>
      <c r="E208" s="40" t="s">
        <v>6</v>
      </c>
      <c r="F208" s="41">
        <v>39213</v>
      </c>
    </row>
    <row r="209" spans="1:6" x14ac:dyDescent="0.2">
      <c r="A209" s="40" t="s">
        <v>29</v>
      </c>
      <c r="B209" s="40" t="s">
        <v>271</v>
      </c>
      <c r="C209" s="43">
        <v>35124</v>
      </c>
      <c r="D209" s="6">
        <f t="shared" ca="1" si="5"/>
        <v>22</v>
      </c>
      <c r="E209" s="40" t="s">
        <v>5</v>
      </c>
      <c r="F209" s="41">
        <v>48907</v>
      </c>
    </row>
    <row r="210" spans="1:6" x14ac:dyDescent="0.2">
      <c r="A210" s="40" t="s">
        <v>136</v>
      </c>
      <c r="B210" s="40" t="s">
        <v>271</v>
      </c>
      <c r="C210" s="43">
        <v>35268</v>
      </c>
      <c r="D210" s="6">
        <f t="shared" ca="1" si="5"/>
        <v>22</v>
      </c>
      <c r="E210" s="40" t="s">
        <v>5</v>
      </c>
      <c r="F210" s="41">
        <v>70660</v>
      </c>
    </row>
    <row r="211" spans="1:6" x14ac:dyDescent="0.2">
      <c r="A211" s="40" t="s">
        <v>24</v>
      </c>
      <c r="B211" s="40" t="s">
        <v>271</v>
      </c>
      <c r="C211" s="43">
        <v>35414</v>
      </c>
      <c r="D211" s="6">
        <f t="shared" ca="1" si="5"/>
        <v>21</v>
      </c>
      <c r="E211" s="40" t="s">
        <v>6</v>
      </c>
      <c r="F211" s="41">
        <v>39786</v>
      </c>
    </row>
    <row r="212" spans="1:6" x14ac:dyDescent="0.2">
      <c r="A212" s="40" t="s">
        <v>156</v>
      </c>
      <c r="B212" s="40" t="s">
        <v>271</v>
      </c>
      <c r="C212" s="43">
        <v>32475</v>
      </c>
      <c r="D212" s="6">
        <f t="shared" ca="1" si="5"/>
        <v>29</v>
      </c>
      <c r="E212" s="40" t="s">
        <v>5</v>
      </c>
      <c r="F212" s="41">
        <v>54231</v>
      </c>
    </row>
    <row r="213" spans="1:6" x14ac:dyDescent="0.2">
      <c r="A213" s="40" t="s">
        <v>51</v>
      </c>
      <c r="B213" s="40" t="s">
        <v>271</v>
      </c>
      <c r="C213" s="43">
        <v>35344</v>
      </c>
      <c r="D213" s="6">
        <f t="shared" ca="1" si="5"/>
        <v>21</v>
      </c>
      <c r="E213" s="40" t="s">
        <v>6</v>
      </c>
      <c r="F213" s="41">
        <v>49016</v>
      </c>
    </row>
    <row r="214" spans="1:6" x14ac:dyDescent="0.2">
      <c r="A214" s="40" t="s">
        <v>252</v>
      </c>
      <c r="B214" s="40" t="s">
        <v>270</v>
      </c>
      <c r="C214" s="43">
        <v>38225</v>
      </c>
      <c r="D214" s="6">
        <f t="shared" ca="1" si="5"/>
        <v>14</v>
      </c>
      <c r="E214" s="40" t="s">
        <v>6</v>
      </c>
      <c r="F214" s="41">
        <v>63018</v>
      </c>
    </row>
    <row r="215" spans="1:6" x14ac:dyDescent="0.2">
      <c r="A215" s="40" t="s">
        <v>201</v>
      </c>
      <c r="B215" s="40" t="s">
        <v>270</v>
      </c>
      <c r="C215" s="43">
        <v>34361</v>
      </c>
      <c r="D215" s="6">
        <f t="shared" ca="1" si="5"/>
        <v>24</v>
      </c>
      <c r="E215" s="40" t="s">
        <v>6</v>
      </c>
      <c r="F215" s="41">
        <v>44665</v>
      </c>
    </row>
    <row r="216" spans="1:6" x14ac:dyDescent="0.2">
      <c r="A216" s="40" t="s">
        <v>96</v>
      </c>
      <c r="B216" s="40" t="s">
        <v>270</v>
      </c>
      <c r="C216" s="43">
        <v>32874</v>
      </c>
      <c r="D216" s="6">
        <f t="shared" ca="1" si="5"/>
        <v>28</v>
      </c>
      <c r="E216" s="40" t="s">
        <v>5</v>
      </c>
      <c r="F216" s="41">
        <v>50301</v>
      </c>
    </row>
    <row r="217" spans="1:6" x14ac:dyDescent="0.2">
      <c r="A217" s="40" t="s">
        <v>126</v>
      </c>
      <c r="B217" s="40" t="s">
        <v>270</v>
      </c>
      <c r="C217" s="43">
        <v>32560</v>
      </c>
      <c r="D217" s="6">
        <f t="shared" ca="1" si="5"/>
        <v>29</v>
      </c>
      <c r="E217" s="40" t="s">
        <v>5</v>
      </c>
      <c r="F217" s="41">
        <v>65874</v>
      </c>
    </row>
    <row r="218" spans="1:6" x14ac:dyDescent="0.2">
      <c r="A218" s="40" t="s">
        <v>38</v>
      </c>
      <c r="B218" s="40" t="s">
        <v>270</v>
      </c>
      <c r="C218" s="43">
        <v>35516</v>
      </c>
      <c r="D218" s="6">
        <f t="shared" ca="1" si="5"/>
        <v>21</v>
      </c>
      <c r="E218" s="40" t="s">
        <v>7</v>
      </c>
      <c r="F218" s="41">
        <v>49388</v>
      </c>
    </row>
    <row r="219" spans="1:6" x14ac:dyDescent="0.2">
      <c r="A219" s="40" t="s">
        <v>89</v>
      </c>
      <c r="B219" s="40" t="s">
        <v>270</v>
      </c>
      <c r="C219" s="43">
        <v>36119</v>
      </c>
      <c r="D219" s="6">
        <f t="shared" ca="1" si="5"/>
        <v>19</v>
      </c>
      <c r="E219" s="40" t="s">
        <v>5</v>
      </c>
      <c r="F219" s="41">
        <v>25186</v>
      </c>
    </row>
    <row r="220" spans="1:6" x14ac:dyDescent="0.2">
      <c r="A220" s="40" t="s">
        <v>23</v>
      </c>
      <c r="B220" s="40" t="s">
        <v>270</v>
      </c>
      <c r="C220" s="11">
        <v>39590</v>
      </c>
      <c r="D220" s="6">
        <f t="shared" ca="1" si="5"/>
        <v>10</v>
      </c>
      <c r="E220" s="40" t="s">
        <v>6</v>
      </c>
      <c r="F220" s="41">
        <v>43142</v>
      </c>
    </row>
    <row r="221" spans="1:6" x14ac:dyDescent="0.2">
      <c r="A221" s="40" t="s">
        <v>55</v>
      </c>
      <c r="B221" s="40" t="s">
        <v>270</v>
      </c>
      <c r="C221" s="43">
        <v>33011</v>
      </c>
      <c r="D221" s="6">
        <f t="shared" ca="1" si="5"/>
        <v>28</v>
      </c>
      <c r="E221" s="40" t="s">
        <v>6</v>
      </c>
      <c r="F221" s="41">
        <v>36796</v>
      </c>
    </row>
    <row r="222" spans="1:6" x14ac:dyDescent="0.2">
      <c r="A222" s="40" t="s">
        <v>63</v>
      </c>
      <c r="B222" s="40" t="s">
        <v>270</v>
      </c>
      <c r="C222" s="43">
        <v>38337</v>
      </c>
      <c r="D222" s="6">
        <f t="shared" ca="1" si="5"/>
        <v>13</v>
      </c>
      <c r="E222" s="40" t="s">
        <v>6</v>
      </c>
      <c r="F222" s="41">
        <v>38146</v>
      </c>
    </row>
    <row r="223" spans="1:6" x14ac:dyDescent="0.2">
      <c r="A223" s="40" t="s">
        <v>122</v>
      </c>
      <c r="B223" s="40" t="s">
        <v>270</v>
      </c>
      <c r="C223" s="43">
        <v>33879</v>
      </c>
      <c r="D223" s="6">
        <f t="shared" ca="1" si="5"/>
        <v>25</v>
      </c>
      <c r="E223" s="40" t="s">
        <v>8</v>
      </c>
      <c r="F223" s="41">
        <v>77519</v>
      </c>
    </row>
    <row r="224" spans="1:6" x14ac:dyDescent="0.2">
      <c r="A224" s="40" t="s">
        <v>110</v>
      </c>
      <c r="B224" s="40" t="s">
        <v>270</v>
      </c>
      <c r="C224" s="43">
        <v>33340</v>
      </c>
      <c r="D224" s="6">
        <f t="shared" ca="1" si="5"/>
        <v>27</v>
      </c>
      <c r="E224" s="40" t="s">
        <v>6</v>
      </c>
      <c r="F224" s="41">
        <v>48884</v>
      </c>
    </row>
    <row r="225" spans="1:6" x14ac:dyDescent="0.2">
      <c r="A225" s="40" t="s">
        <v>123</v>
      </c>
      <c r="B225" s="40" t="s">
        <v>270</v>
      </c>
      <c r="C225" s="43">
        <v>36010</v>
      </c>
      <c r="D225" s="6">
        <f t="shared" ca="1" si="5"/>
        <v>20</v>
      </c>
      <c r="E225" s="40" t="s">
        <v>6</v>
      </c>
      <c r="F225" s="41">
        <v>67728</v>
      </c>
    </row>
    <row r="226" spans="1:6" x14ac:dyDescent="0.2">
      <c r="A226" s="40" t="s">
        <v>171</v>
      </c>
      <c r="B226" s="40" t="s">
        <v>270</v>
      </c>
      <c r="C226" s="43">
        <v>33588</v>
      </c>
      <c r="D226" s="6">
        <f t="shared" ca="1" si="5"/>
        <v>26</v>
      </c>
      <c r="E226" s="40" t="s">
        <v>5</v>
      </c>
      <c r="F226" s="41">
        <v>77934</v>
      </c>
    </row>
    <row r="227" spans="1:6" x14ac:dyDescent="0.2">
      <c r="A227" s="40" t="s">
        <v>64</v>
      </c>
      <c r="B227" s="40" t="s">
        <v>270</v>
      </c>
      <c r="C227" s="43">
        <v>36063</v>
      </c>
      <c r="D227" s="6">
        <f t="shared" ca="1" si="5"/>
        <v>19</v>
      </c>
      <c r="E227" s="40" t="s">
        <v>6</v>
      </c>
      <c r="F227" s="41">
        <v>66857</v>
      </c>
    </row>
    <row r="228" spans="1:6" x14ac:dyDescent="0.2">
      <c r="A228" s="40" t="s">
        <v>66</v>
      </c>
      <c r="B228" s="40" t="s">
        <v>270</v>
      </c>
      <c r="C228" s="43">
        <v>35673</v>
      </c>
      <c r="D228" s="6">
        <f t="shared" ca="1" si="5"/>
        <v>21</v>
      </c>
      <c r="E228" s="40" t="s">
        <v>6</v>
      </c>
      <c r="F228" s="41">
        <v>74826</v>
      </c>
    </row>
    <row r="229" spans="1:6" x14ac:dyDescent="0.2">
      <c r="A229" s="40" t="s">
        <v>238</v>
      </c>
      <c r="B229" s="40" t="s">
        <v>270</v>
      </c>
      <c r="C229" s="43">
        <v>33194</v>
      </c>
      <c r="D229" s="6">
        <f t="shared" ca="1" si="5"/>
        <v>27</v>
      </c>
      <c r="E229" s="40" t="s">
        <v>7</v>
      </c>
      <c r="F229" s="41">
        <v>64878</v>
      </c>
    </row>
    <row r="230" spans="1:6" x14ac:dyDescent="0.2">
      <c r="A230" s="40" t="s">
        <v>118</v>
      </c>
      <c r="B230" s="40" t="s">
        <v>270</v>
      </c>
      <c r="C230" s="43">
        <v>32975</v>
      </c>
      <c r="D230" s="6">
        <f t="shared" ca="1" si="5"/>
        <v>28</v>
      </c>
      <c r="E230" s="40" t="s">
        <v>6</v>
      </c>
      <c r="F230" s="41">
        <v>34596</v>
      </c>
    </row>
    <row r="231" spans="1:6" x14ac:dyDescent="0.2">
      <c r="A231" s="40" t="s">
        <v>168</v>
      </c>
      <c r="B231" s="40" t="s">
        <v>270</v>
      </c>
      <c r="C231" s="43">
        <v>34330</v>
      </c>
      <c r="D231" s="6">
        <f t="shared" ca="1" si="5"/>
        <v>24</v>
      </c>
      <c r="E231" s="40" t="s">
        <v>6</v>
      </c>
      <c r="F231" s="41">
        <v>34790</v>
      </c>
    </row>
    <row r="232" spans="1:6" x14ac:dyDescent="0.2">
      <c r="A232" s="40" t="s">
        <v>127</v>
      </c>
      <c r="B232" s="40" t="s">
        <v>270</v>
      </c>
      <c r="C232" s="43">
        <v>37700</v>
      </c>
      <c r="D232" s="6">
        <f t="shared" ca="1" si="5"/>
        <v>15</v>
      </c>
      <c r="E232" s="40" t="s">
        <v>8</v>
      </c>
      <c r="F232" s="41">
        <v>28919</v>
      </c>
    </row>
    <row r="233" spans="1:6" x14ac:dyDescent="0.2">
      <c r="A233" s="40" t="s">
        <v>155</v>
      </c>
      <c r="B233" s="40" t="s">
        <v>270</v>
      </c>
      <c r="C233" s="43">
        <v>34630</v>
      </c>
      <c r="D233" s="6">
        <f t="shared" ca="1" si="5"/>
        <v>23</v>
      </c>
      <c r="E233" s="40" t="s">
        <v>8</v>
      </c>
      <c r="F233" s="41">
        <v>48862</v>
      </c>
    </row>
    <row r="234" spans="1:6" x14ac:dyDescent="0.2">
      <c r="A234" s="40" t="s">
        <v>240</v>
      </c>
      <c r="B234" s="40" t="s">
        <v>270</v>
      </c>
      <c r="C234" s="11">
        <v>39734</v>
      </c>
      <c r="D234" s="6">
        <f t="shared" ca="1" si="5"/>
        <v>9</v>
      </c>
      <c r="E234" s="40" t="s">
        <v>6</v>
      </c>
      <c r="F234" s="41">
        <v>63541</v>
      </c>
    </row>
    <row r="235" spans="1:6" x14ac:dyDescent="0.2">
      <c r="A235" s="40" t="s">
        <v>229</v>
      </c>
      <c r="B235" s="40" t="s">
        <v>270</v>
      </c>
      <c r="C235" s="43">
        <v>32333</v>
      </c>
      <c r="D235" s="6">
        <f t="shared" ca="1" si="5"/>
        <v>30</v>
      </c>
      <c r="E235" s="40" t="s">
        <v>6</v>
      </c>
      <c r="F235" s="41">
        <v>41592</v>
      </c>
    </row>
    <row r="236" spans="1:6" x14ac:dyDescent="0.2">
      <c r="A236" s="40" t="s">
        <v>154</v>
      </c>
      <c r="B236" s="40" t="s">
        <v>270</v>
      </c>
      <c r="C236" s="43">
        <v>35419</v>
      </c>
      <c r="D236" s="6">
        <f t="shared" ca="1" si="5"/>
        <v>21</v>
      </c>
      <c r="E236" s="40" t="s">
        <v>7</v>
      </c>
      <c r="F236" s="41">
        <v>76560</v>
      </c>
    </row>
    <row r="237" spans="1:6" x14ac:dyDescent="0.2">
      <c r="A237" s="40" t="s">
        <v>247</v>
      </c>
      <c r="B237" s="40" t="s">
        <v>270</v>
      </c>
      <c r="C237" s="43">
        <v>38495</v>
      </c>
      <c r="D237" s="6">
        <f t="shared" ca="1" si="5"/>
        <v>13</v>
      </c>
      <c r="E237" s="40" t="s">
        <v>6</v>
      </c>
      <c r="F237" s="41">
        <v>65864</v>
      </c>
    </row>
    <row r="238" spans="1:6" x14ac:dyDescent="0.2">
      <c r="A238" s="40" t="s">
        <v>244</v>
      </c>
      <c r="B238" s="40" t="s">
        <v>270</v>
      </c>
      <c r="C238" s="43">
        <v>38733</v>
      </c>
      <c r="D238" s="6">
        <f t="shared" ca="1" si="5"/>
        <v>12</v>
      </c>
      <c r="E238" s="40" t="s">
        <v>6</v>
      </c>
      <c r="F238" s="41">
        <v>77605</v>
      </c>
    </row>
    <row r="239" spans="1:6" x14ac:dyDescent="0.2">
      <c r="A239" s="40" t="s">
        <v>119</v>
      </c>
      <c r="B239" s="40" t="s">
        <v>270</v>
      </c>
      <c r="C239" s="43">
        <v>32467</v>
      </c>
      <c r="D239" s="6">
        <f t="shared" ca="1" si="5"/>
        <v>29</v>
      </c>
      <c r="E239" s="40" t="s">
        <v>5</v>
      </c>
      <c r="F239" s="41">
        <v>58563</v>
      </c>
    </row>
    <row r="240" spans="1:6" x14ac:dyDescent="0.2">
      <c r="A240" s="40" t="s">
        <v>152</v>
      </c>
      <c r="B240" s="40" t="s">
        <v>270</v>
      </c>
      <c r="C240" s="43">
        <v>38782</v>
      </c>
      <c r="D240" s="6">
        <f t="shared" ca="1" si="5"/>
        <v>12</v>
      </c>
      <c r="E240" s="40" t="s">
        <v>5</v>
      </c>
      <c r="F240" s="41">
        <v>38849</v>
      </c>
    </row>
    <row r="241" spans="1:6" x14ac:dyDescent="0.2">
      <c r="A241" s="40" t="s">
        <v>184</v>
      </c>
      <c r="B241" s="40" t="s">
        <v>270</v>
      </c>
      <c r="C241" s="43">
        <v>39691</v>
      </c>
      <c r="D241" s="6">
        <f t="shared" ca="1" si="5"/>
        <v>10</v>
      </c>
      <c r="E241" s="40" t="s">
        <v>6</v>
      </c>
      <c r="F241" s="41">
        <v>36051</v>
      </c>
    </row>
    <row r="242" spans="1:6" x14ac:dyDescent="0.2">
      <c r="A242" s="40" t="s">
        <v>245</v>
      </c>
      <c r="B242" s="40" t="s">
        <v>270</v>
      </c>
      <c r="C242" s="43">
        <v>34191</v>
      </c>
      <c r="D242" s="6">
        <f t="shared" ca="1" si="5"/>
        <v>25</v>
      </c>
      <c r="E242" s="40" t="s">
        <v>6</v>
      </c>
      <c r="F242" s="41">
        <v>24326</v>
      </c>
    </row>
    <row r="243" spans="1:6" x14ac:dyDescent="0.2">
      <c r="A243" s="40" t="s">
        <v>165</v>
      </c>
      <c r="B243" s="40" t="s">
        <v>270</v>
      </c>
      <c r="C243" s="43">
        <v>35247</v>
      </c>
      <c r="D243" s="6">
        <f t="shared" ca="1" si="5"/>
        <v>22</v>
      </c>
      <c r="E243" s="40" t="s">
        <v>5</v>
      </c>
      <c r="F243" s="41">
        <v>60087</v>
      </c>
    </row>
    <row r="244" spans="1:6" x14ac:dyDescent="0.2">
      <c r="A244" s="40" t="s">
        <v>79</v>
      </c>
      <c r="B244" s="40" t="s">
        <v>270</v>
      </c>
      <c r="C244" s="43">
        <v>33724</v>
      </c>
      <c r="D244" s="6">
        <f t="shared" ca="1" si="5"/>
        <v>26</v>
      </c>
      <c r="E244" s="40" t="s">
        <v>6</v>
      </c>
      <c r="F244" s="41">
        <v>48748</v>
      </c>
    </row>
    <row r="245" spans="1:6" x14ac:dyDescent="0.2">
      <c r="A245" s="40" t="s">
        <v>217</v>
      </c>
      <c r="B245" s="40" t="s">
        <v>269</v>
      </c>
      <c r="C245" s="43">
        <v>36045</v>
      </c>
      <c r="D245" s="6">
        <f t="shared" ca="1" si="5"/>
        <v>20</v>
      </c>
      <c r="E245" s="40" t="s">
        <v>6</v>
      </c>
      <c r="F245" s="41">
        <v>59375</v>
      </c>
    </row>
    <row r="246" spans="1:6" x14ac:dyDescent="0.2">
      <c r="A246" s="40" t="s">
        <v>241</v>
      </c>
      <c r="B246" s="40" t="s">
        <v>269</v>
      </c>
      <c r="C246" s="43">
        <v>32441</v>
      </c>
      <c r="D246" s="6">
        <f t="shared" ca="1" si="5"/>
        <v>29</v>
      </c>
      <c r="E246" s="40" t="s">
        <v>5</v>
      </c>
      <c r="F246" s="41">
        <v>52421</v>
      </c>
    </row>
    <row r="247" spans="1:6" x14ac:dyDescent="0.2">
      <c r="A247" s="40" t="s">
        <v>128</v>
      </c>
      <c r="B247" s="40" t="s">
        <v>268</v>
      </c>
      <c r="C247" s="43">
        <v>33057</v>
      </c>
      <c r="D247" s="6">
        <f t="shared" ca="1" si="5"/>
        <v>28</v>
      </c>
      <c r="E247" s="40" t="s">
        <v>5</v>
      </c>
      <c r="F247" s="41">
        <v>75170</v>
      </c>
    </row>
    <row r="248" spans="1:6" x14ac:dyDescent="0.2">
      <c r="A248" s="40" t="s">
        <v>187</v>
      </c>
      <c r="B248" s="40" t="s">
        <v>268</v>
      </c>
      <c r="C248" s="43">
        <v>39597</v>
      </c>
      <c r="D248" s="6">
        <f t="shared" ca="1" si="5"/>
        <v>10</v>
      </c>
      <c r="E248" s="40" t="s">
        <v>8</v>
      </c>
      <c r="F248" s="41">
        <v>41263</v>
      </c>
    </row>
  </sheetData>
  <customSheetViews>
    <customSheetView guid="{A321E16B-7EAB-4BDC-B923-35385262C259}" scale="130" topLeftCell="E1">
      <selection activeCell="G3" sqref="G3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D1:AJ1"/>
  </mergeCells>
  <pageMargins left="0.75" right="0.75" top="1" bottom="1" header="0.5" footer="0.5"/>
  <pageSetup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tabColor rgb="FF00B0F0"/>
  </sheetPr>
  <dimension ref="A1:F13"/>
  <sheetViews>
    <sheetView zoomScale="120" zoomScaleNormal="120" workbookViewId="0">
      <selection activeCell="F13" sqref="F13"/>
    </sheetView>
  </sheetViews>
  <sheetFormatPr defaultColWidth="9.140625" defaultRowHeight="12.75" x14ac:dyDescent="0.2"/>
  <cols>
    <col min="1" max="1" width="10.7109375" style="39" bestFit="1" customWidth="1"/>
    <col min="2" max="2" width="3" style="39" bestFit="1" customWidth="1"/>
    <col min="3" max="3" width="3.140625" style="39" customWidth="1"/>
    <col min="4" max="4" width="15.5703125" style="39" bestFit="1" customWidth="1"/>
    <col min="5" max="5" width="10.7109375" style="39" bestFit="1" customWidth="1"/>
    <col min="6" max="6" width="25" style="39" customWidth="1"/>
    <col min="7" max="16384" width="9.140625" style="39"/>
  </cols>
  <sheetData>
    <row r="1" spans="1:6" x14ac:dyDescent="0.2">
      <c r="A1" s="373" t="s">
        <v>359</v>
      </c>
      <c r="B1" s="374"/>
      <c r="C1" s="76"/>
      <c r="D1" s="82" t="s">
        <v>332</v>
      </c>
      <c r="E1" s="82" t="s">
        <v>358</v>
      </c>
      <c r="F1" s="81" t="s">
        <v>357</v>
      </c>
    </row>
    <row r="2" spans="1:6" x14ac:dyDescent="0.2">
      <c r="A2" s="80" t="s">
        <v>338</v>
      </c>
      <c r="B2" s="79">
        <v>99</v>
      </c>
      <c r="C2" s="76"/>
      <c r="D2" s="75" t="s">
        <v>356</v>
      </c>
      <c r="E2" s="74" t="s">
        <v>350</v>
      </c>
      <c r="F2" s="74"/>
    </row>
    <row r="3" spans="1:6" x14ac:dyDescent="0.2">
      <c r="A3" s="80" t="s">
        <v>340</v>
      </c>
      <c r="B3" s="79">
        <v>92</v>
      </c>
      <c r="C3" s="76"/>
      <c r="D3" s="75" t="s">
        <v>355</v>
      </c>
      <c r="E3" s="74" t="s">
        <v>347</v>
      </c>
      <c r="F3" s="74"/>
    </row>
    <row r="4" spans="1:6" x14ac:dyDescent="0.2">
      <c r="A4" s="80" t="s">
        <v>354</v>
      </c>
      <c r="B4" s="79">
        <v>85</v>
      </c>
      <c r="C4" s="76"/>
      <c r="D4" s="75" t="s">
        <v>353</v>
      </c>
      <c r="E4" s="74" t="s">
        <v>347</v>
      </c>
      <c r="F4" s="74"/>
    </row>
    <row r="5" spans="1:6" x14ac:dyDescent="0.2">
      <c r="A5" s="80" t="s">
        <v>347</v>
      </c>
      <c r="B5" s="79">
        <v>78</v>
      </c>
      <c r="C5" s="76"/>
      <c r="D5" s="75" t="s">
        <v>352</v>
      </c>
      <c r="E5" s="74" t="s">
        <v>351</v>
      </c>
      <c r="F5" s="74"/>
    </row>
    <row r="6" spans="1:6" x14ac:dyDescent="0.2">
      <c r="A6" s="80" t="s">
        <v>350</v>
      </c>
      <c r="B6" s="79">
        <v>71</v>
      </c>
      <c r="C6" s="76"/>
      <c r="D6" s="75" t="s">
        <v>349</v>
      </c>
      <c r="E6" s="74" t="s">
        <v>336</v>
      </c>
      <c r="F6" s="74"/>
    </row>
    <row r="7" spans="1:6" x14ac:dyDescent="0.2">
      <c r="A7" s="80" t="s">
        <v>336</v>
      </c>
      <c r="B7" s="79">
        <v>65</v>
      </c>
      <c r="C7" s="76"/>
      <c r="D7" s="75" t="s">
        <v>348</v>
      </c>
      <c r="E7" s="74" t="s">
        <v>347</v>
      </c>
      <c r="F7" s="74"/>
    </row>
    <row r="8" spans="1:6" ht="13.5" thickBot="1" x14ac:dyDescent="0.25">
      <c r="A8" s="78" t="s">
        <v>346</v>
      </c>
      <c r="B8" s="77">
        <v>50</v>
      </c>
      <c r="C8" s="76"/>
      <c r="D8" s="75" t="s">
        <v>345</v>
      </c>
      <c r="E8" s="74" t="s">
        <v>340</v>
      </c>
      <c r="F8" s="74"/>
    </row>
    <row r="9" spans="1:6" x14ac:dyDescent="0.2">
      <c r="A9" s="76"/>
      <c r="B9" s="76"/>
      <c r="C9" s="76"/>
      <c r="D9" s="75" t="s">
        <v>344</v>
      </c>
      <c r="E9" s="74" t="s">
        <v>343</v>
      </c>
      <c r="F9" s="74"/>
    </row>
    <row r="10" spans="1:6" x14ac:dyDescent="0.2">
      <c r="A10" s="76"/>
      <c r="B10" s="76"/>
      <c r="C10" s="76"/>
      <c r="D10" s="75" t="s">
        <v>342</v>
      </c>
      <c r="E10" s="74" t="s">
        <v>340</v>
      </c>
      <c r="F10" s="74"/>
    </row>
    <row r="11" spans="1:6" x14ac:dyDescent="0.2">
      <c r="A11" s="76"/>
      <c r="B11" s="76"/>
      <c r="C11" s="76"/>
      <c r="D11" s="75" t="s">
        <v>341</v>
      </c>
      <c r="E11" s="74" t="s">
        <v>340</v>
      </c>
      <c r="F11" s="74"/>
    </row>
    <row r="12" spans="1:6" x14ac:dyDescent="0.2">
      <c r="A12" s="76"/>
      <c r="B12" s="76"/>
      <c r="C12" s="76"/>
      <c r="D12" s="75" t="s">
        <v>339</v>
      </c>
      <c r="E12" s="74" t="s">
        <v>338</v>
      </c>
      <c r="F12" s="74"/>
    </row>
    <row r="13" spans="1:6" x14ac:dyDescent="0.2">
      <c r="A13" s="76"/>
      <c r="B13" s="76"/>
      <c r="C13" s="76"/>
      <c r="D13" s="75" t="s">
        <v>337</v>
      </c>
      <c r="E13" s="74" t="s">
        <v>336</v>
      </c>
      <c r="F13" s="74"/>
    </row>
  </sheetData>
  <customSheetViews>
    <customSheetView guid="{A321E16B-7EAB-4BDC-B923-35385262C259}" scale="120">
      <selection activeCell="D6" sqref="D6"/>
      <pageMargins left="0.75" right="0.75" top="1" bottom="1" header="0.5" footer="0.5"/>
      <pageSetup orientation="portrait" r:id="rId1"/>
      <headerFooter alignWithMargins="0"/>
    </customSheetView>
  </customSheetViews>
  <mergeCells count="1">
    <mergeCell ref="A1:B1"/>
  </mergeCells>
  <pageMargins left="0.75" right="0.75" top="1" bottom="1" header="0.5" footer="0.5"/>
  <pageSetup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theme="8"/>
    <pageSetUpPr autoPageBreaks="0"/>
  </sheetPr>
  <dimension ref="A1:I50"/>
  <sheetViews>
    <sheetView workbookViewId="0">
      <selection activeCell="E6" sqref="E6"/>
    </sheetView>
  </sheetViews>
  <sheetFormatPr defaultColWidth="9" defaultRowHeight="14.25" x14ac:dyDescent="0.2"/>
  <cols>
    <col min="1" max="1" width="13.42578125" style="115" customWidth="1"/>
    <col min="2" max="2" width="22.5703125" style="115" customWidth="1"/>
    <col min="3" max="3" width="18" style="159" bestFit="1" customWidth="1"/>
    <col min="4" max="4" width="15.42578125" style="115" customWidth="1"/>
    <col min="5" max="5" width="18.85546875" style="159" customWidth="1"/>
    <col min="6" max="6" width="12" style="115" customWidth="1"/>
    <col min="7" max="7" width="12.42578125" style="115" customWidth="1"/>
    <col min="8" max="8" width="11.85546875" style="115" customWidth="1"/>
    <col min="9" max="9" width="11.7109375" style="159" customWidth="1"/>
    <col min="10" max="16384" width="9" style="115"/>
  </cols>
  <sheetData>
    <row r="1" spans="1:9" s="113" customFormat="1" ht="21" customHeight="1" x14ac:dyDescent="0.35">
      <c r="A1" s="375" t="s">
        <v>1785</v>
      </c>
      <c r="B1" s="375"/>
      <c r="C1" s="375"/>
      <c r="D1" s="375"/>
      <c r="E1" s="375"/>
      <c r="F1" s="375"/>
      <c r="G1" s="115"/>
      <c r="H1" s="115"/>
      <c r="I1" s="159"/>
    </row>
    <row r="2" spans="1:9" s="113" customFormat="1" ht="16.5" thickBot="1" x14ac:dyDescent="0.3">
      <c r="A2" s="361" t="s">
        <v>1869</v>
      </c>
      <c r="B2" s="361"/>
      <c r="C2" s="361"/>
      <c r="D2" s="361"/>
      <c r="E2" s="361"/>
      <c r="F2" s="361"/>
      <c r="G2" s="115"/>
      <c r="H2" s="115"/>
      <c r="I2" s="159"/>
    </row>
    <row r="3" spans="1:9" s="113" customFormat="1" ht="17.25" thickTop="1" thickBot="1" x14ac:dyDescent="0.3">
      <c r="A3" s="136"/>
      <c r="B3" s="136"/>
      <c r="C3" s="136"/>
      <c r="D3" s="136"/>
      <c r="E3" s="136"/>
      <c r="F3" s="136"/>
      <c r="G3" s="115"/>
      <c r="H3" s="115"/>
      <c r="I3" s="159"/>
    </row>
    <row r="4" spans="1:9" ht="15" x14ac:dyDescent="0.25">
      <c r="A4" s="191" t="s">
        <v>1935</v>
      </c>
      <c r="B4" s="376" t="s">
        <v>1936</v>
      </c>
      <c r="C4" s="376"/>
      <c r="D4" s="376"/>
      <c r="E4" s="377"/>
      <c r="F4" s="192"/>
      <c r="I4" s="115"/>
    </row>
    <row r="5" spans="1:9" ht="15" x14ac:dyDescent="0.25">
      <c r="A5" s="193" t="s">
        <v>1930</v>
      </c>
      <c r="B5" s="194" t="s">
        <v>332</v>
      </c>
      <c r="C5" s="195" t="s">
        <v>335</v>
      </c>
      <c r="D5" s="196" t="s">
        <v>1937</v>
      </c>
      <c r="E5" s="197" t="s">
        <v>1820</v>
      </c>
      <c r="F5" s="192"/>
      <c r="I5" s="115"/>
    </row>
    <row r="6" spans="1:9" ht="15" thickBot="1" x14ac:dyDescent="0.25">
      <c r="A6" s="198" t="s">
        <v>1938</v>
      </c>
      <c r="B6" s="199" t="str">
        <f>VLOOKUP(A6,Emp_info,2,FALSE)</f>
        <v>Malcolm Pingault</v>
      </c>
      <c r="C6" s="338"/>
      <c r="D6" s="338"/>
      <c r="E6" s="339"/>
      <c r="F6" s="200"/>
      <c r="I6" s="115"/>
    </row>
    <row r="7" spans="1:9" x14ac:dyDescent="0.2">
      <c r="A7" s="141"/>
      <c r="B7" s="141"/>
      <c r="C7" s="141"/>
      <c r="D7" s="141"/>
      <c r="E7" s="141"/>
      <c r="F7" s="200"/>
      <c r="I7" s="115"/>
    </row>
    <row r="8" spans="1:9" x14ac:dyDescent="0.2">
      <c r="C8" s="115"/>
      <c r="E8" s="115"/>
      <c r="F8" s="200"/>
      <c r="I8" s="115"/>
    </row>
    <row r="9" spans="1:9" s="203" customFormat="1" ht="15" x14ac:dyDescent="0.2">
      <c r="A9" s="201" t="s">
        <v>1930</v>
      </c>
      <c r="B9" s="201" t="s">
        <v>332</v>
      </c>
      <c r="C9" s="201" t="s">
        <v>1939</v>
      </c>
      <c r="D9" s="201" t="s">
        <v>1820</v>
      </c>
      <c r="E9" s="201" t="s">
        <v>335</v>
      </c>
      <c r="F9" s="201" t="s">
        <v>1937</v>
      </c>
      <c r="G9" s="202"/>
      <c r="H9" s="115"/>
      <c r="I9" s="159"/>
    </row>
    <row r="10" spans="1:9" x14ac:dyDescent="0.2">
      <c r="A10" s="204" t="s">
        <v>1938</v>
      </c>
      <c r="B10" s="204" t="s">
        <v>1877</v>
      </c>
      <c r="C10" s="205">
        <v>173312</v>
      </c>
      <c r="D10" s="206" t="s">
        <v>1826</v>
      </c>
      <c r="E10" s="206" t="s">
        <v>1940</v>
      </c>
      <c r="F10" s="207">
        <v>73500</v>
      </c>
      <c r="I10" s="115"/>
    </row>
    <row r="11" spans="1:9" x14ac:dyDescent="0.2">
      <c r="A11" s="204" t="s">
        <v>1941</v>
      </c>
      <c r="B11" s="204" t="s">
        <v>1913</v>
      </c>
      <c r="C11" s="205">
        <v>708097</v>
      </c>
      <c r="D11" s="206" t="s">
        <v>1833</v>
      </c>
      <c r="E11" s="206" t="s">
        <v>1942</v>
      </c>
      <c r="F11" s="207">
        <v>80000</v>
      </c>
      <c r="I11" s="115"/>
    </row>
    <row r="12" spans="1:9" x14ac:dyDescent="0.2">
      <c r="A12" s="204" t="s">
        <v>1943</v>
      </c>
      <c r="B12" s="204" t="s">
        <v>1915</v>
      </c>
      <c r="C12" s="205">
        <v>684467</v>
      </c>
      <c r="D12" s="206" t="s">
        <v>1833</v>
      </c>
      <c r="E12" s="206" t="s">
        <v>1944</v>
      </c>
      <c r="F12" s="207">
        <v>95000</v>
      </c>
      <c r="I12" s="115"/>
    </row>
    <row r="13" spans="1:9" x14ac:dyDescent="0.2">
      <c r="A13" s="204" t="s">
        <v>1945</v>
      </c>
      <c r="B13" s="204" t="s">
        <v>1917</v>
      </c>
      <c r="C13" s="205">
        <v>713816</v>
      </c>
      <c r="D13" s="206" t="s">
        <v>1833</v>
      </c>
      <c r="E13" s="206" t="s">
        <v>1946</v>
      </c>
      <c r="F13" s="207">
        <v>105000</v>
      </c>
      <c r="I13" s="115"/>
    </row>
    <row r="14" spans="1:9" x14ac:dyDescent="0.2">
      <c r="A14" s="204" t="s">
        <v>1947</v>
      </c>
      <c r="B14" s="204" t="s">
        <v>1898</v>
      </c>
      <c r="C14" s="205">
        <v>987549</v>
      </c>
      <c r="D14" s="206" t="s">
        <v>1826</v>
      </c>
      <c r="E14" s="206" t="s">
        <v>1948</v>
      </c>
      <c r="F14" s="207">
        <v>90000</v>
      </c>
      <c r="I14" s="115"/>
    </row>
    <row r="15" spans="1:9" x14ac:dyDescent="0.2">
      <c r="A15" s="204" t="s">
        <v>1949</v>
      </c>
      <c r="B15" s="204" t="s">
        <v>1810</v>
      </c>
      <c r="C15" s="205">
        <v>858586</v>
      </c>
      <c r="D15" s="206" t="s">
        <v>1828</v>
      </c>
      <c r="E15" s="206" t="s">
        <v>1940</v>
      </c>
      <c r="F15" s="207">
        <v>60000</v>
      </c>
      <c r="I15" s="115"/>
    </row>
    <row r="16" spans="1:9" x14ac:dyDescent="0.2">
      <c r="A16" s="204" t="s">
        <v>1950</v>
      </c>
      <c r="B16" s="204" t="s">
        <v>1892</v>
      </c>
      <c r="C16" s="205">
        <v>788906</v>
      </c>
      <c r="D16" s="206" t="s">
        <v>1826</v>
      </c>
      <c r="E16" s="206" t="s">
        <v>1942</v>
      </c>
      <c r="F16" s="207">
        <v>87000</v>
      </c>
      <c r="I16" s="115"/>
    </row>
    <row r="17" spans="1:9" x14ac:dyDescent="0.2">
      <c r="A17" s="204" t="s">
        <v>1951</v>
      </c>
      <c r="B17" s="204" t="s">
        <v>1809</v>
      </c>
      <c r="C17" s="205">
        <v>589578</v>
      </c>
      <c r="D17" s="206" t="s">
        <v>1830</v>
      </c>
      <c r="E17" s="206" t="s">
        <v>1944</v>
      </c>
      <c r="F17" s="207">
        <v>104000</v>
      </c>
      <c r="I17" s="115"/>
    </row>
    <row r="18" spans="1:9" x14ac:dyDescent="0.2">
      <c r="A18" s="204" t="s">
        <v>1952</v>
      </c>
      <c r="B18" s="204" t="s">
        <v>1802</v>
      </c>
      <c r="C18" s="205">
        <v>75705</v>
      </c>
      <c r="D18" s="206" t="s">
        <v>1826</v>
      </c>
      <c r="E18" s="206" t="s">
        <v>904</v>
      </c>
      <c r="F18" s="207">
        <v>380050</v>
      </c>
      <c r="I18" s="115"/>
    </row>
    <row r="19" spans="1:9" x14ac:dyDescent="0.2">
      <c r="A19" s="204" t="s">
        <v>1953</v>
      </c>
      <c r="B19" s="204" t="s">
        <v>1803</v>
      </c>
      <c r="C19" s="205">
        <v>313383</v>
      </c>
      <c r="D19" s="206" t="s">
        <v>1830</v>
      </c>
      <c r="E19" s="206" t="s">
        <v>904</v>
      </c>
      <c r="F19" s="207">
        <v>93000</v>
      </c>
      <c r="I19" s="115"/>
    </row>
    <row r="20" spans="1:9" x14ac:dyDescent="0.2">
      <c r="A20" s="204" t="s">
        <v>1954</v>
      </c>
      <c r="B20" s="204" t="s">
        <v>1800</v>
      </c>
      <c r="C20" s="205">
        <v>768856</v>
      </c>
      <c r="D20" s="206" t="s">
        <v>1826</v>
      </c>
      <c r="E20" s="206" t="s">
        <v>1940</v>
      </c>
      <c r="F20" s="207">
        <v>180000</v>
      </c>
      <c r="I20" s="115"/>
    </row>
    <row r="21" spans="1:9" x14ac:dyDescent="0.2">
      <c r="A21" s="204" t="s">
        <v>1955</v>
      </c>
      <c r="B21" s="204" t="s">
        <v>1799</v>
      </c>
      <c r="C21" s="205">
        <v>209932</v>
      </c>
      <c r="D21" s="206" t="s">
        <v>1833</v>
      </c>
      <c r="E21" s="206" t="s">
        <v>1946</v>
      </c>
      <c r="F21" s="207">
        <v>100000</v>
      </c>
      <c r="I21" s="115"/>
    </row>
    <row r="22" spans="1:9" x14ac:dyDescent="0.2">
      <c r="A22" s="204" t="s">
        <v>1956</v>
      </c>
      <c r="B22" s="204" t="s">
        <v>1801</v>
      </c>
      <c r="C22" s="205">
        <v>988094</v>
      </c>
      <c r="D22" s="206" t="s">
        <v>1828</v>
      </c>
      <c r="E22" s="206" t="s">
        <v>904</v>
      </c>
      <c r="F22" s="207">
        <v>136000</v>
      </c>
      <c r="I22" s="115"/>
    </row>
    <row r="23" spans="1:9" x14ac:dyDescent="0.2">
      <c r="A23" s="204" t="s">
        <v>1957</v>
      </c>
      <c r="B23" s="204" t="s">
        <v>1807</v>
      </c>
      <c r="C23" s="205">
        <v>879898</v>
      </c>
      <c r="D23" s="206" t="s">
        <v>1830</v>
      </c>
      <c r="E23" s="206" t="s">
        <v>904</v>
      </c>
      <c r="F23" s="207">
        <v>68000</v>
      </c>
      <c r="I23" s="115"/>
    </row>
    <row r="24" spans="1:9" x14ac:dyDescent="0.2">
      <c r="A24" s="204" t="s">
        <v>1958</v>
      </c>
      <c r="B24" s="204" t="s">
        <v>1808</v>
      </c>
      <c r="C24" s="205">
        <v>303389</v>
      </c>
      <c r="D24" s="206" t="s">
        <v>1830</v>
      </c>
      <c r="E24" s="206" t="s">
        <v>1942</v>
      </c>
      <c r="F24" s="207">
        <v>100000</v>
      </c>
      <c r="I24" s="115"/>
    </row>
    <row r="25" spans="1:9" x14ac:dyDescent="0.2">
      <c r="A25" s="204" t="s">
        <v>1959</v>
      </c>
      <c r="B25" s="204" t="s">
        <v>1806</v>
      </c>
      <c r="C25" s="205">
        <v>103178</v>
      </c>
      <c r="D25" s="206" t="s">
        <v>1826</v>
      </c>
      <c r="E25" s="206" t="s">
        <v>904</v>
      </c>
      <c r="F25" s="207">
        <v>144000</v>
      </c>
      <c r="I25" s="115"/>
    </row>
    <row r="26" spans="1:9" x14ac:dyDescent="0.2">
      <c r="A26" s="204" t="s">
        <v>1960</v>
      </c>
      <c r="B26" s="204" t="s">
        <v>1804</v>
      </c>
      <c r="C26" s="205">
        <v>1728</v>
      </c>
      <c r="D26" s="206" t="s">
        <v>1828</v>
      </c>
      <c r="E26" s="206" t="s">
        <v>1942</v>
      </c>
      <c r="F26" s="207">
        <v>84000</v>
      </c>
      <c r="I26" s="115"/>
    </row>
    <row r="27" spans="1:9" x14ac:dyDescent="0.2">
      <c r="A27" s="204" t="s">
        <v>1961</v>
      </c>
      <c r="B27" s="204" t="s">
        <v>1805</v>
      </c>
      <c r="C27" s="205">
        <v>276576</v>
      </c>
      <c r="D27" s="206" t="s">
        <v>1830</v>
      </c>
      <c r="E27" s="206" t="s">
        <v>1944</v>
      </c>
      <c r="F27" s="207">
        <v>90000</v>
      </c>
      <c r="I27" s="115"/>
    </row>
    <row r="28" spans="1:9" x14ac:dyDescent="0.2">
      <c r="A28" s="204" t="s">
        <v>1962</v>
      </c>
      <c r="B28" s="204" t="s">
        <v>1797</v>
      </c>
      <c r="C28" s="205">
        <v>354665</v>
      </c>
      <c r="D28" s="206" t="s">
        <v>1826</v>
      </c>
      <c r="E28" s="206" t="s">
        <v>1940</v>
      </c>
      <c r="F28" s="207">
        <v>62000</v>
      </c>
      <c r="I28" s="115"/>
    </row>
    <row r="29" spans="1:9" x14ac:dyDescent="0.2">
      <c r="A29" s="204" t="s">
        <v>1963</v>
      </c>
      <c r="B29" s="204" t="s">
        <v>1798</v>
      </c>
      <c r="C29" s="205">
        <v>853313</v>
      </c>
      <c r="D29" s="206" t="s">
        <v>1828</v>
      </c>
      <c r="E29" s="206" t="s">
        <v>1942</v>
      </c>
      <c r="F29" s="207">
        <v>120000</v>
      </c>
      <c r="I29" s="115"/>
    </row>
    <row r="30" spans="1:9" x14ac:dyDescent="0.2">
      <c r="A30" s="204" t="s">
        <v>1964</v>
      </c>
      <c r="B30" s="204" t="s">
        <v>1911</v>
      </c>
      <c r="C30" s="205">
        <v>678457</v>
      </c>
      <c r="D30" s="206" t="s">
        <v>1830</v>
      </c>
      <c r="E30" s="206" t="s">
        <v>904</v>
      </c>
      <c r="F30" s="207">
        <v>110000</v>
      </c>
      <c r="I30" s="115"/>
    </row>
    <row r="31" spans="1:9" x14ac:dyDescent="0.2">
      <c r="A31" s="204" t="s">
        <v>1965</v>
      </c>
      <c r="B31" s="204" t="s">
        <v>1906</v>
      </c>
      <c r="C31" s="205">
        <v>102721</v>
      </c>
      <c r="D31" s="206" t="s">
        <v>1830</v>
      </c>
      <c r="E31" s="206" t="s">
        <v>1948</v>
      </c>
      <c r="F31" s="207">
        <v>94000</v>
      </c>
      <c r="I31" s="115"/>
    </row>
    <row r="32" spans="1:9" x14ac:dyDescent="0.2">
      <c r="A32" s="204" t="s">
        <v>1966</v>
      </c>
      <c r="B32" s="204" t="s">
        <v>1967</v>
      </c>
      <c r="C32" s="205">
        <v>444548</v>
      </c>
      <c r="D32" s="206" t="s">
        <v>1833</v>
      </c>
      <c r="E32" s="206" t="s">
        <v>904</v>
      </c>
      <c r="F32" s="207">
        <v>250500</v>
      </c>
      <c r="I32" s="115"/>
    </row>
    <row r="33" spans="1:9" x14ac:dyDescent="0.2">
      <c r="A33" s="204" t="s">
        <v>1968</v>
      </c>
      <c r="B33" s="204" t="s">
        <v>1969</v>
      </c>
      <c r="C33" s="205">
        <v>410712</v>
      </c>
      <c r="D33" s="206" t="s">
        <v>1828</v>
      </c>
      <c r="E33" s="206" t="s">
        <v>1946</v>
      </c>
      <c r="F33" s="207">
        <v>92000</v>
      </c>
      <c r="I33" s="115"/>
    </row>
    <row r="34" spans="1:9" x14ac:dyDescent="0.2">
      <c r="A34" s="204" t="s">
        <v>1970</v>
      </c>
      <c r="B34" s="204" t="s">
        <v>1971</v>
      </c>
      <c r="C34" s="205">
        <v>212232</v>
      </c>
      <c r="D34" s="206" t="s">
        <v>1828</v>
      </c>
      <c r="E34" s="206" t="s">
        <v>1942</v>
      </c>
      <c r="F34" s="207">
        <v>84000</v>
      </c>
      <c r="I34" s="115"/>
    </row>
    <row r="35" spans="1:9" x14ac:dyDescent="0.2">
      <c r="A35" s="204" t="s">
        <v>1972</v>
      </c>
      <c r="B35" s="204" t="s">
        <v>1973</v>
      </c>
      <c r="C35" s="205">
        <v>654378</v>
      </c>
      <c r="D35" s="206" t="s">
        <v>1828</v>
      </c>
      <c r="E35" s="206" t="s">
        <v>1942</v>
      </c>
      <c r="F35" s="207">
        <v>150000</v>
      </c>
      <c r="I35" s="115"/>
    </row>
    <row r="36" spans="1:9" x14ac:dyDescent="0.2">
      <c r="A36" s="204" t="s">
        <v>1974</v>
      </c>
      <c r="B36" s="204" t="s">
        <v>1975</v>
      </c>
      <c r="C36" s="205">
        <v>111111</v>
      </c>
      <c r="D36" s="206" t="s">
        <v>1828</v>
      </c>
      <c r="E36" s="206" t="s">
        <v>1942</v>
      </c>
      <c r="F36" s="207">
        <v>106000</v>
      </c>
      <c r="I36" s="115"/>
    </row>
    <row r="37" spans="1:9" x14ac:dyDescent="0.2">
      <c r="A37" s="204" t="s">
        <v>1976</v>
      </c>
      <c r="B37" s="204" t="s">
        <v>1977</v>
      </c>
      <c r="C37" s="205">
        <v>62728</v>
      </c>
      <c r="D37" s="206" t="s">
        <v>1833</v>
      </c>
      <c r="E37" s="206" t="s">
        <v>1946</v>
      </c>
      <c r="F37" s="207">
        <v>160000</v>
      </c>
      <c r="I37" s="115"/>
    </row>
    <row r="38" spans="1:9" x14ac:dyDescent="0.2">
      <c r="A38" s="204" t="s">
        <v>1978</v>
      </c>
      <c r="B38" s="204" t="s">
        <v>1979</v>
      </c>
      <c r="C38" s="205">
        <v>303331</v>
      </c>
      <c r="D38" s="206" t="s">
        <v>1833</v>
      </c>
      <c r="E38" s="206" t="s">
        <v>1946</v>
      </c>
      <c r="F38" s="207">
        <v>130000</v>
      </c>
      <c r="I38" s="115"/>
    </row>
    <row r="39" spans="1:9" x14ac:dyDescent="0.2">
      <c r="A39" s="204" t="s">
        <v>1980</v>
      </c>
      <c r="B39" s="204" t="s">
        <v>1880</v>
      </c>
      <c r="C39" s="205">
        <v>512998</v>
      </c>
      <c r="D39" s="206" t="s">
        <v>1826</v>
      </c>
      <c r="E39" s="206" t="s">
        <v>1946</v>
      </c>
      <c r="F39" s="207">
        <v>60000</v>
      </c>
      <c r="I39" s="115"/>
    </row>
    <row r="40" spans="1:9" x14ac:dyDescent="0.2">
      <c r="A40" s="204" t="s">
        <v>1981</v>
      </c>
      <c r="B40" s="204" t="s">
        <v>1887</v>
      </c>
      <c r="C40" s="205">
        <v>646797</v>
      </c>
      <c r="D40" s="206" t="s">
        <v>1828</v>
      </c>
      <c r="E40" s="206" t="s">
        <v>1942</v>
      </c>
      <c r="F40" s="207">
        <v>70000</v>
      </c>
      <c r="I40" s="115"/>
    </row>
    <row r="41" spans="1:9" x14ac:dyDescent="0.2">
      <c r="A41" s="204" t="s">
        <v>1982</v>
      </c>
      <c r="B41" s="204" t="s">
        <v>1889</v>
      </c>
      <c r="C41" s="205">
        <v>768988</v>
      </c>
      <c r="D41" s="206" t="s">
        <v>1828</v>
      </c>
      <c r="E41" s="206" t="s">
        <v>1948</v>
      </c>
      <c r="F41" s="207">
        <v>76000</v>
      </c>
      <c r="I41" s="115"/>
    </row>
    <row r="42" spans="1:9" x14ac:dyDescent="0.2">
      <c r="A42" s="204" t="s">
        <v>1983</v>
      </c>
      <c r="B42" s="204" t="s">
        <v>1882</v>
      </c>
      <c r="C42" s="205">
        <v>398005</v>
      </c>
      <c r="D42" s="206" t="s">
        <v>1826</v>
      </c>
      <c r="E42" s="206" t="s">
        <v>1946</v>
      </c>
      <c r="F42" s="207">
        <v>65000</v>
      </c>
      <c r="I42" s="115"/>
    </row>
    <row r="43" spans="1:9" x14ac:dyDescent="0.2">
      <c r="A43" s="204" t="s">
        <v>1984</v>
      </c>
      <c r="B43" s="204" t="s">
        <v>1894</v>
      </c>
      <c r="C43" s="205">
        <v>978978</v>
      </c>
      <c r="D43" s="206" t="s">
        <v>1826</v>
      </c>
      <c r="E43" s="206" t="s">
        <v>1944</v>
      </c>
      <c r="F43" s="207">
        <v>105000</v>
      </c>
      <c r="I43" s="115"/>
    </row>
    <row r="44" spans="1:9" x14ac:dyDescent="0.2">
      <c r="A44" s="204" t="s">
        <v>1985</v>
      </c>
      <c r="B44" s="204" t="s">
        <v>1986</v>
      </c>
      <c r="C44" s="205">
        <v>627978</v>
      </c>
      <c r="D44" s="206" t="s">
        <v>1828</v>
      </c>
      <c r="E44" s="206" t="s">
        <v>1944</v>
      </c>
      <c r="F44" s="207">
        <v>124000</v>
      </c>
      <c r="I44" s="115"/>
    </row>
    <row r="45" spans="1:9" x14ac:dyDescent="0.2">
      <c r="A45" s="204" t="s">
        <v>1987</v>
      </c>
      <c r="B45" s="204" t="s">
        <v>1885</v>
      </c>
      <c r="C45" s="205">
        <v>67767</v>
      </c>
      <c r="D45" s="206" t="s">
        <v>1833</v>
      </c>
      <c r="E45" s="206" t="s">
        <v>1988</v>
      </c>
      <c r="F45" s="207">
        <v>75000</v>
      </c>
      <c r="I45" s="115"/>
    </row>
    <row r="46" spans="1:9" x14ac:dyDescent="0.2">
      <c r="A46" s="204" t="s">
        <v>1989</v>
      </c>
      <c r="B46" s="204" t="s">
        <v>1875</v>
      </c>
      <c r="C46" s="205">
        <v>287743</v>
      </c>
      <c r="D46" s="206" t="s">
        <v>1826</v>
      </c>
      <c r="E46" s="206" t="s">
        <v>1942</v>
      </c>
      <c r="F46" s="207">
        <v>72500</v>
      </c>
      <c r="I46" s="115"/>
    </row>
    <row r="47" spans="1:9" x14ac:dyDescent="0.2">
      <c r="A47" s="204" t="s">
        <v>1990</v>
      </c>
      <c r="B47" s="204" t="s">
        <v>1908</v>
      </c>
      <c r="C47" s="205">
        <v>908944</v>
      </c>
      <c r="D47" s="206" t="s">
        <v>1830</v>
      </c>
      <c r="E47" s="206" t="s">
        <v>1948</v>
      </c>
      <c r="F47" s="207">
        <v>150200</v>
      </c>
      <c r="I47" s="115"/>
    </row>
    <row r="48" spans="1:9" x14ac:dyDescent="0.2">
      <c r="A48" s="204" t="s">
        <v>1991</v>
      </c>
      <c r="B48" s="204" t="s">
        <v>1992</v>
      </c>
      <c r="C48" s="205">
        <v>788944</v>
      </c>
      <c r="D48" s="206" t="s">
        <v>1828</v>
      </c>
      <c r="E48" s="206" t="s">
        <v>1948</v>
      </c>
      <c r="F48" s="207">
        <v>96600</v>
      </c>
      <c r="I48" s="115"/>
    </row>
    <row r="49" spans="1:9" x14ac:dyDescent="0.2">
      <c r="A49" s="204" t="s">
        <v>1993</v>
      </c>
      <c r="B49" s="204" t="s">
        <v>1896</v>
      </c>
      <c r="C49" s="205">
        <v>757878</v>
      </c>
      <c r="D49" s="206" t="s">
        <v>1826</v>
      </c>
      <c r="E49" s="206" t="s">
        <v>1944</v>
      </c>
      <c r="F49" s="207">
        <v>78000</v>
      </c>
      <c r="I49" s="115"/>
    </row>
    <row r="50" spans="1:9" x14ac:dyDescent="0.2">
      <c r="B50" s="200"/>
      <c r="C50" s="115"/>
      <c r="E50" s="115"/>
      <c r="F50" s="200"/>
      <c r="I50" s="115"/>
    </row>
  </sheetData>
  <customSheetViews>
    <customSheetView guid="{A321E16B-7EAB-4BDC-B923-35385262C259}">
      <selection activeCell="D6" sqref="D6"/>
      <pageMargins left="0.75" right="0.75" top="1" bottom="1" header="0.5" footer="0.5"/>
      <pageSetup paperSize="9" orientation="portrait" horizontalDpi="0" r:id="rId1"/>
      <headerFooter alignWithMargins="0"/>
    </customSheetView>
  </customSheetViews>
  <mergeCells count="3">
    <mergeCell ref="A1:F1"/>
    <mergeCell ref="A2:F2"/>
    <mergeCell ref="B4:E4"/>
  </mergeCells>
  <pageMargins left="0.75" right="0.75" top="1" bottom="1" header="0.5" footer="0.5"/>
  <pageSetup paperSize="9" orientation="portrait" horizontalDpi="0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theme="8"/>
    <pageSetUpPr autoPageBreaks="0"/>
  </sheetPr>
  <dimension ref="A1:I50"/>
  <sheetViews>
    <sheetView topLeftCell="B1" workbookViewId="0">
      <selection activeCell="B6" sqref="B6"/>
    </sheetView>
  </sheetViews>
  <sheetFormatPr defaultColWidth="9" defaultRowHeight="14.25" x14ac:dyDescent="0.2"/>
  <cols>
    <col min="1" max="1" width="16.7109375" style="115" bestFit="1" customWidth="1"/>
    <col min="2" max="2" width="17.5703125" style="115" customWidth="1"/>
    <col min="3" max="3" width="17" style="159" customWidth="1"/>
    <col min="4" max="4" width="15.42578125" style="115" customWidth="1"/>
    <col min="5" max="5" width="18.85546875" style="159" customWidth="1"/>
    <col min="6" max="6" width="12" style="115" customWidth="1"/>
    <col min="7" max="7" width="12.42578125" style="115" customWidth="1"/>
    <col min="8" max="8" width="11.85546875" style="115" customWidth="1"/>
    <col min="9" max="9" width="11.7109375" style="159" customWidth="1"/>
    <col min="10" max="16384" width="9" style="115"/>
  </cols>
  <sheetData>
    <row r="1" spans="1:9" s="113" customFormat="1" ht="21" customHeight="1" x14ac:dyDescent="0.35">
      <c r="A1" s="375" t="s">
        <v>1785</v>
      </c>
      <c r="B1" s="375"/>
      <c r="C1" s="375"/>
      <c r="D1" s="208"/>
      <c r="E1" s="208"/>
      <c r="F1" s="208"/>
      <c r="G1" s="115"/>
      <c r="H1" s="115"/>
      <c r="I1" s="159"/>
    </row>
    <row r="2" spans="1:9" s="113" customFormat="1" ht="16.5" thickBot="1" x14ac:dyDescent="0.3">
      <c r="A2" s="361" t="s">
        <v>1994</v>
      </c>
      <c r="B2" s="361"/>
      <c r="C2" s="361"/>
      <c r="D2" s="136"/>
      <c r="E2" s="136"/>
      <c r="F2" s="136"/>
      <c r="G2" s="115"/>
      <c r="H2" s="115"/>
      <c r="I2" s="159"/>
    </row>
    <row r="3" spans="1:9" ht="16.5" thickTop="1" thickBot="1" x14ac:dyDescent="0.3">
      <c r="A3" s="192"/>
      <c r="B3" s="192"/>
      <c r="C3" s="200"/>
      <c r="D3" s="200"/>
      <c r="E3" s="200"/>
      <c r="F3" s="192"/>
      <c r="I3" s="115"/>
    </row>
    <row r="4" spans="1:9" ht="15" x14ac:dyDescent="0.25">
      <c r="A4" s="209" t="s">
        <v>1935</v>
      </c>
      <c r="B4" s="210" t="s">
        <v>1995</v>
      </c>
      <c r="C4" s="200"/>
      <c r="D4" s="200"/>
      <c r="E4" s="200"/>
      <c r="F4" s="192"/>
      <c r="I4" s="115"/>
    </row>
    <row r="5" spans="1:9" ht="15" x14ac:dyDescent="0.25">
      <c r="A5" s="211" t="s">
        <v>1996</v>
      </c>
      <c r="B5" s="197" t="s">
        <v>1997</v>
      </c>
      <c r="C5" s="200"/>
      <c r="D5" s="200"/>
      <c r="E5" s="200"/>
      <c r="F5" s="192"/>
      <c r="I5" s="115"/>
    </row>
    <row r="6" spans="1:9" ht="15" thickBot="1" x14ac:dyDescent="0.25">
      <c r="A6" s="212">
        <v>1000</v>
      </c>
      <c r="B6" s="340"/>
      <c r="C6" s="200"/>
      <c r="D6" s="200"/>
      <c r="E6" s="200"/>
      <c r="F6" s="200"/>
      <c r="I6" s="115"/>
    </row>
    <row r="7" spans="1:9" x14ac:dyDescent="0.2">
      <c r="A7" s="141"/>
      <c r="B7" s="141"/>
      <c r="C7" s="141"/>
      <c r="D7" s="141"/>
      <c r="E7" s="141"/>
      <c r="F7" s="200"/>
      <c r="I7" s="115"/>
    </row>
    <row r="8" spans="1:9" x14ac:dyDescent="0.2">
      <c r="C8" s="115"/>
      <c r="E8" s="115"/>
      <c r="F8" s="200"/>
      <c r="I8" s="115"/>
    </row>
    <row r="9" spans="1:9" s="203" customFormat="1" ht="15" x14ac:dyDescent="0.2">
      <c r="A9" s="213" t="s">
        <v>1998</v>
      </c>
      <c r="B9" s="213" t="s">
        <v>1997</v>
      </c>
      <c r="C9" s="202"/>
      <c r="D9" s="159"/>
      <c r="E9" s="115"/>
      <c r="F9" s="115"/>
      <c r="G9" s="115"/>
      <c r="H9" s="159"/>
      <c r="I9" s="159"/>
    </row>
    <row r="10" spans="1:9" x14ac:dyDescent="0.2">
      <c r="A10" s="207">
        <v>0</v>
      </c>
      <c r="B10" s="214">
        <v>0</v>
      </c>
      <c r="C10" s="115"/>
      <c r="E10" s="115"/>
      <c r="I10" s="115"/>
    </row>
    <row r="11" spans="1:9" x14ac:dyDescent="0.2">
      <c r="A11" s="207">
        <v>500</v>
      </c>
      <c r="B11" s="214">
        <v>0.01</v>
      </c>
      <c r="C11" s="115"/>
      <c r="E11" s="115"/>
      <c r="I11" s="115"/>
    </row>
    <row r="12" spans="1:9" x14ac:dyDescent="0.2">
      <c r="A12" s="207">
        <v>750</v>
      </c>
      <c r="B12" s="214">
        <v>0.02</v>
      </c>
      <c r="C12" s="115"/>
      <c r="E12" s="115"/>
      <c r="I12" s="115"/>
    </row>
    <row r="13" spans="1:9" x14ac:dyDescent="0.2">
      <c r="A13" s="207">
        <v>1000</v>
      </c>
      <c r="B13" s="214">
        <v>0.03</v>
      </c>
      <c r="C13" s="115"/>
      <c r="E13" s="115"/>
      <c r="I13" s="115"/>
    </row>
    <row r="14" spans="1:9" x14ac:dyDescent="0.2">
      <c r="A14" s="207">
        <v>1250</v>
      </c>
      <c r="B14" s="214">
        <v>0.05</v>
      </c>
      <c r="C14" s="115"/>
      <c r="E14" s="115"/>
      <c r="I14" s="115"/>
    </row>
    <row r="15" spans="1:9" x14ac:dyDescent="0.2">
      <c r="A15" s="207">
        <v>1500</v>
      </c>
      <c r="B15" s="214">
        <v>7.0000000000000007E-2</v>
      </c>
      <c r="C15" s="115"/>
      <c r="E15" s="115"/>
      <c r="I15" s="115"/>
    </row>
    <row r="16" spans="1:9" x14ac:dyDescent="0.2">
      <c r="A16" s="207">
        <v>1750</v>
      </c>
      <c r="B16" s="214">
        <v>0.08</v>
      </c>
      <c r="C16" s="115"/>
      <c r="E16" s="115"/>
      <c r="I16" s="115"/>
    </row>
    <row r="17" spans="1:9" x14ac:dyDescent="0.2">
      <c r="A17" s="207">
        <v>2000</v>
      </c>
      <c r="B17" s="214">
        <v>0.1</v>
      </c>
      <c r="C17" s="115"/>
      <c r="E17" s="115"/>
      <c r="I17" s="115"/>
    </row>
    <row r="18" spans="1:9" x14ac:dyDescent="0.2">
      <c r="A18" s="207">
        <v>3500</v>
      </c>
      <c r="B18" s="214">
        <v>0.12</v>
      </c>
      <c r="C18" s="115"/>
      <c r="E18" s="115"/>
      <c r="I18" s="115"/>
    </row>
    <row r="19" spans="1:9" x14ac:dyDescent="0.2">
      <c r="A19" s="207">
        <v>5000</v>
      </c>
      <c r="B19" s="214">
        <v>0.15</v>
      </c>
      <c r="C19" s="115"/>
      <c r="E19" s="115"/>
      <c r="I19" s="115"/>
    </row>
    <row r="20" spans="1:9" x14ac:dyDescent="0.2">
      <c r="A20" s="207">
        <v>7500</v>
      </c>
      <c r="B20" s="214">
        <v>0.18</v>
      </c>
      <c r="C20" s="115"/>
      <c r="E20" s="115"/>
      <c r="I20" s="115"/>
    </row>
    <row r="21" spans="1:9" x14ac:dyDescent="0.2">
      <c r="A21" s="207">
        <v>10000</v>
      </c>
      <c r="B21" s="214">
        <v>0.2</v>
      </c>
      <c r="C21" s="115"/>
      <c r="E21" s="115"/>
      <c r="I21" s="115"/>
    </row>
    <row r="22" spans="1:9" x14ac:dyDescent="0.2">
      <c r="A22" s="207">
        <v>15000</v>
      </c>
      <c r="B22" s="214">
        <v>0.25</v>
      </c>
      <c r="C22" s="115"/>
      <c r="E22" s="115"/>
      <c r="I22" s="115"/>
    </row>
    <row r="23" spans="1:9" x14ac:dyDescent="0.2">
      <c r="A23" s="207">
        <v>25000</v>
      </c>
      <c r="B23" s="214">
        <v>0.3</v>
      </c>
      <c r="C23" s="115"/>
      <c r="E23" s="115"/>
      <c r="I23" s="115"/>
    </row>
    <row r="24" spans="1:9" x14ac:dyDescent="0.2">
      <c r="A24" s="207">
        <v>50000</v>
      </c>
      <c r="B24" s="214">
        <v>0.35</v>
      </c>
      <c r="C24" s="115"/>
      <c r="E24" s="115"/>
      <c r="I24" s="115"/>
    </row>
    <row r="25" spans="1:9" x14ac:dyDescent="0.2">
      <c r="A25" s="207">
        <v>100000</v>
      </c>
      <c r="B25" s="214">
        <v>0.4</v>
      </c>
      <c r="C25" s="115"/>
      <c r="E25" s="115"/>
      <c r="I25" s="115"/>
    </row>
    <row r="26" spans="1:9" ht="15" x14ac:dyDescent="0.25">
      <c r="A26" s="144"/>
      <c r="B26" s="144"/>
      <c r="C26" s="115"/>
      <c r="E26" s="115"/>
      <c r="I26" s="115"/>
    </row>
    <row r="27" spans="1:9" ht="15" x14ac:dyDescent="0.25">
      <c r="A27" s="144"/>
      <c r="B27" s="144"/>
      <c r="C27" s="115"/>
      <c r="E27" s="115"/>
      <c r="I27" s="115"/>
    </row>
    <row r="28" spans="1:9" ht="15" x14ac:dyDescent="0.25">
      <c r="A28" s="144"/>
      <c r="B28" s="144"/>
      <c r="C28" s="115"/>
      <c r="E28" s="115"/>
      <c r="I28" s="115"/>
    </row>
    <row r="29" spans="1:9" ht="15" x14ac:dyDescent="0.25">
      <c r="A29" s="144"/>
      <c r="B29" s="144"/>
      <c r="C29" s="115"/>
      <c r="E29" s="115"/>
      <c r="I29" s="115"/>
    </row>
    <row r="30" spans="1:9" ht="15" x14ac:dyDescent="0.25">
      <c r="A30" s="144"/>
      <c r="B30" s="144"/>
      <c r="C30" s="115"/>
      <c r="E30" s="115"/>
      <c r="I30" s="115"/>
    </row>
    <row r="31" spans="1:9" ht="15" x14ac:dyDescent="0.25">
      <c r="A31" s="144"/>
      <c r="B31" s="144"/>
      <c r="C31" s="115"/>
      <c r="E31" s="115"/>
      <c r="I31" s="115"/>
    </row>
    <row r="32" spans="1:9" ht="15" x14ac:dyDescent="0.25">
      <c r="A32" s="144"/>
      <c r="B32" s="144"/>
      <c r="C32" s="115"/>
      <c r="E32" s="115"/>
      <c r="I32" s="115"/>
    </row>
    <row r="33" spans="1:9" ht="15" x14ac:dyDescent="0.25">
      <c r="A33" s="144"/>
      <c r="B33" s="144"/>
      <c r="C33" s="115"/>
      <c r="E33" s="115"/>
      <c r="I33" s="115"/>
    </row>
    <row r="34" spans="1:9" ht="15" x14ac:dyDescent="0.25">
      <c r="A34" s="144"/>
      <c r="B34" s="144"/>
      <c r="C34" s="115"/>
      <c r="E34" s="115"/>
      <c r="I34" s="115"/>
    </row>
    <row r="35" spans="1:9" ht="15" x14ac:dyDescent="0.25">
      <c r="A35" s="144"/>
      <c r="B35" s="144"/>
      <c r="C35" s="115"/>
      <c r="E35" s="115"/>
      <c r="I35" s="115"/>
    </row>
    <row r="36" spans="1:9" ht="15" x14ac:dyDescent="0.25">
      <c r="A36" s="144"/>
      <c r="B36" s="144"/>
      <c r="C36" s="115"/>
      <c r="E36" s="115"/>
      <c r="I36" s="115"/>
    </row>
    <row r="37" spans="1:9" ht="15" x14ac:dyDescent="0.25">
      <c r="A37" s="144"/>
      <c r="B37" s="144"/>
      <c r="C37" s="115"/>
      <c r="E37" s="115"/>
      <c r="I37" s="115"/>
    </row>
    <row r="38" spans="1:9" ht="15" x14ac:dyDescent="0.25">
      <c r="A38" s="144"/>
      <c r="B38" s="144"/>
      <c r="C38" s="115"/>
      <c r="E38" s="115"/>
      <c r="I38" s="115"/>
    </row>
    <row r="39" spans="1:9" ht="15" x14ac:dyDescent="0.25">
      <c r="A39" s="144"/>
      <c r="B39" s="144"/>
      <c r="C39" s="115"/>
      <c r="E39" s="115"/>
      <c r="I39" s="115"/>
    </row>
    <row r="40" spans="1:9" ht="15" x14ac:dyDescent="0.25">
      <c r="A40" s="144"/>
      <c r="B40" s="144"/>
      <c r="C40" s="115"/>
      <c r="E40" s="115"/>
      <c r="I40" s="115"/>
    </row>
    <row r="41" spans="1:9" ht="15" x14ac:dyDescent="0.25">
      <c r="A41" s="144"/>
      <c r="B41" s="144"/>
      <c r="C41" s="115"/>
      <c r="E41" s="115"/>
      <c r="I41" s="115"/>
    </row>
    <row r="42" spans="1:9" ht="15" x14ac:dyDescent="0.25">
      <c r="A42" s="144"/>
      <c r="B42" s="144"/>
      <c r="C42" s="115"/>
      <c r="E42" s="115"/>
      <c r="I42" s="115"/>
    </row>
    <row r="43" spans="1:9" ht="15" x14ac:dyDescent="0.25">
      <c r="A43" s="144"/>
      <c r="B43" s="144"/>
      <c r="C43" s="115"/>
      <c r="E43" s="115"/>
      <c r="I43" s="115"/>
    </row>
    <row r="44" spans="1:9" ht="15" x14ac:dyDescent="0.25">
      <c r="A44" s="144"/>
      <c r="B44" s="144"/>
      <c r="C44" s="115"/>
      <c r="E44" s="115"/>
      <c r="I44" s="115"/>
    </row>
    <row r="45" spans="1:9" ht="15" x14ac:dyDescent="0.25">
      <c r="A45" s="144"/>
      <c r="B45" s="144"/>
      <c r="C45" s="115"/>
      <c r="E45" s="115"/>
      <c r="I45" s="115"/>
    </row>
    <row r="46" spans="1:9" ht="15" x14ac:dyDescent="0.25">
      <c r="A46" s="144"/>
      <c r="B46" s="144"/>
      <c r="C46" s="115"/>
      <c r="E46" s="115"/>
      <c r="I46" s="115"/>
    </row>
    <row r="47" spans="1:9" ht="15" x14ac:dyDescent="0.25">
      <c r="A47" s="144"/>
      <c r="B47" s="144"/>
      <c r="C47" s="115"/>
      <c r="E47" s="115"/>
      <c r="I47" s="115"/>
    </row>
    <row r="48" spans="1:9" ht="15" x14ac:dyDescent="0.25">
      <c r="A48" s="144"/>
      <c r="B48" s="144"/>
      <c r="C48" s="115"/>
      <c r="E48" s="115"/>
      <c r="I48" s="115"/>
    </row>
    <row r="49" spans="1:9" ht="15" x14ac:dyDescent="0.25">
      <c r="A49" s="144"/>
      <c r="B49" s="144"/>
      <c r="C49" s="115"/>
      <c r="E49" s="115"/>
      <c r="I49" s="115"/>
    </row>
    <row r="50" spans="1:9" x14ac:dyDescent="0.2">
      <c r="B50" s="200"/>
      <c r="C50" s="115"/>
      <c r="E50" s="115"/>
      <c r="F50" s="200"/>
      <c r="I50" s="115"/>
    </row>
  </sheetData>
  <customSheetViews>
    <customSheetView guid="{A321E16B-7EAB-4BDC-B923-35385262C259}">
      <selection activeCell="G3" sqref="G3"/>
      <pageMargins left="0.75" right="0.75" top="1" bottom="1" header="0.5" footer="0.5"/>
      <pageSetup paperSize="9" orientation="portrait" r:id="rId1"/>
      <headerFooter alignWithMargins="0"/>
    </customSheetView>
  </customSheetViews>
  <mergeCells count="2">
    <mergeCell ref="A1:C1"/>
    <mergeCell ref="A2:C2"/>
  </mergeCells>
  <pageMargins left="0.75" right="0.75" top="1" bottom="1" header="0.5" footer="0.5"/>
  <pageSetup paperSize="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tabColor rgb="FF00B0F0"/>
  </sheetPr>
  <dimension ref="A1:L7"/>
  <sheetViews>
    <sheetView workbookViewId="0">
      <selection activeCell="C4" sqref="C4"/>
    </sheetView>
  </sheetViews>
  <sheetFormatPr defaultRowHeight="15" x14ac:dyDescent="0.25"/>
  <cols>
    <col min="1" max="1" width="9.5703125" style="144" customWidth="1"/>
    <col min="2" max="12" width="15.7109375" style="144" customWidth="1"/>
    <col min="13" max="16384" width="9.140625" style="144"/>
  </cols>
  <sheetData>
    <row r="1" spans="1:12" ht="15.75" thickBot="1" x14ac:dyDescent="0.3"/>
    <row r="2" spans="1:12" x14ac:dyDescent="0.25">
      <c r="B2" s="259" t="s">
        <v>1935</v>
      </c>
      <c r="C2" s="260"/>
    </row>
    <row r="3" spans="1:12" x14ac:dyDescent="0.25">
      <c r="B3" s="261" t="s">
        <v>1937</v>
      </c>
      <c r="C3" s="262" t="s">
        <v>332</v>
      </c>
    </row>
    <row r="4" spans="1:12" ht="15.75" thickBot="1" x14ac:dyDescent="0.3">
      <c r="B4" s="263">
        <v>66000</v>
      </c>
      <c r="C4" s="341"/>
    </row>
    <row r="6" spans="1:12" x14ac:dyDescent="0.25">
      <c r="A6" s="220" t="s">
        <v>1937</v>
      </c>
      <c r="B6" s="207">
        <v>60000</v>
      </c>
      <c r="C6" s="207">
        <v>62000</v>
      </c>
      <c r="D6" s="207">
        <v>65000</v>
      </c>
      <c r="E6" s="207">
        <v>68000</v>
      </c>
      <c r="F6" s="207">
        <v>70000</v>
      </c>
      <c r="G6" s="207">
        <v>72000</v>
      </c>
      <c r="H6" s="207">
        <v>72500</v>
      </c>
      <c r="I6" s="207">
        <v>75000</v>
      </c>
      <c r="J6" s="207">
        <v>76000</v>
      </c>
      <c r="K6" s="207">
        <v>78000</v>
      </c>
      <c r="L6" s="207">
        <v>80000</v>
      </c>
    </row>
    <row r="7" spans="1:12" s="266" customFormat="1" x14ac:dyDescent="0.25">
      <c r="A7" s="264" t="s">
        <v>332</v>
      </c>
      <c r="B7" s="265" t="s">
        <v>1810</v>
      </c>
      <c r="C7" s="265" t="s">
        <v>1797</v>
      </c>
      <c r="D7" s="265" t="s">
        <v>1882</v>
      </c>
      <c r="E7" s="265" t="s">
        <v>1807</v>
      </c>
      <c r="F7" s="265" t="s">
        <v>1887</v>
      </c>
      <c r="G7" s="265" t="s">
        <v>1877</v>
      </c>
      <c r="H7" s="265" t="s">
        <v>1875</v>
      </c>
      <c r="I7" s="265" t="s">
        <v>1885</v>
      </c>
      <c r="J7" s="265" t="s">
        <v>1889</v>
      </c>
      <c r="K7" s="265" t="s">
        <v>1896</v>
      </c>
      <c r="L7" s="265" t="s">
        <v>1913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8"/>
  </sheetPr>
  <dimension ref="A2:F16"/>
  <sheetViews>
    <sheetView workbookViewId="0">
      <selection activeCell="I15" sqref="I15"/>
    </sheetView>
  </sheetViews>
  <sheetFormatPr defaultRowHeight="15" x14ac:dyDescent="0.25"/>
  <cols>
    <col min="1" max="6" width="15.7109375" style="144" customWidth="1"/>
    <col min="7" max="16384" width="9.140625" style="144"/>
  </cols>
  <sheetData>
    <row r="2" spans="1:6" ht="15.75" thickBot="1" x14ac:dyDescent="0.3"/>
    <row r="3" spans="1:6" ht="15.75" thickBot="1" x14ac:dyDescent="0.3">
      <c r="B3" s="209" t="s">
        <v>1935</v>
      </c>
      <c r="C3" s="378" t="s">
        <v>1999</v>
      </c>
      <c r="D3" s="379"/>
      <c r="E3" s="380"/>
    </row>
    <row r="4" spans="1:6" x14ac:dyDescent="0.25">
      <c r="B4" s="215" t="s">
        <v>1820</v>
      </c>
      <c r="C4" s="216" t="s">
        <v>2000</v>
      </c>
      <c r="D4" s="217" t="s">
        <v>2001</v>
      </c>
      <c r="E4" s="218" t="s">
        <v>2002</v>
      </c>
    </row>
    <row r="5" spans="1:6" ht="15.75" thickBot="1" x14ac:dyDescent="0.3">
      <c r="B5" s="219" t="s">
        <v>1792</v>
      </c>
      <c r="C5" s="342"/>
      <c r="D5" s="343"/>
      <c r="E5" s="344"/>
    </row>
    <row r="7" spans="1:6" x14ac:dyDescent="0.25">
      <c r="B7" s="220" t="s">
        <v>1792</v>
      </c>
      <c r="C7" s="220" t="s">
        <v>1793</v>
      </c>
      <c r="D7" s="220" t="s">
        <v>1794</v>
      </c>
      <c r="E7" s="220" t="s">
        <v>1795</v>
      </c>
      <c r="F7" s="220" t="s">
        <v>1100</v>
      </c>
    </row>
    <row r="8" spans="1:6" x14ac:dyDescent="0.25">
      <c r="A8" s="220" t="s">
        <v>1790</v>
      </c>
      <c r="B8" s="221">
        <v>50000</v>
      </c>
      <c r="C8" s="221">
        <v>78200</v>
      </c>
      <c r="D8" s="221">
        <v>89500</v>
      </c>
      <c r="E8" s="221">
        <v>91250</v>
      </c>
      <c r="F8" s="222">
        <v>308950</v>
      </c>
    </row>
    <row r="9" spans="1:6" x14ac:dyDescent="0.25">
      <c r="A9" s="220" t="s">
        <v>2003</v>
      </c>
      <c r="B9" s="221">
        <v>25000</v>
      </c>
      <c r="C9" s="221">
        <v>42050</v>
      </c>
      <c r="D9" s="221">
        <v>59450</v>
      </c>
      <c r="E9" s="221">
        <v>60450</v>
      </c>
      <c r="F9" s="222">
        <v>186950</v>
      </c>
    </row>
    <row r="10" spans="1:6" x14ac:dyDescent="0.25">
      <c r="A10" s="220" t="s">
        <v>2004</v>
      </c>
      <c r="B10" s="222">
        <v>25000</v>
      </c>
      <c r="C10" s="222">
        <v>36150</v>
      </c>
      <c r="D10" s="222">
        <v>30050</v>
      </c>
      <c r="E10" s="222">
        <v>30800</v>
      </c>
      <c r="F10" s="222">
        <v>122000</v>
      </c>
    </row>
    <row r="11" spans="1:6" x14ac:dyDescent="0.25">
      <c r="B11" s="222"/>
      <c r="C11" s="222"/>
      <c r="D11" s="222"/>
      <c r="E11" s="222"/>
      <c r="F11" s="222"/>
    </row>
    <row r="12" spans="1:6" x14ac:dyDescent="0.25">
      <c r="A12" s="144" t="s">
        <v>2005</v>
      </c>
      <c r="B12" s="222">
        <v>7500</v>
      </c>
      <c r="C12" s="222">
        <v>7520</v>
      </c>
      <c r="D12" s="222">
        <v>5620</v>
      </c>
      <c r="E12" s="222">
        <v>3520</v>
      </c>
      <c r="F12" s="222">
        <v>24160</v>
      </c>
    </row>
    <row r="13" spans="1:6" x14ac:dyDescent="0.25">
      <c r="A13" s="144" t="s">
        <v>1946</v>
      </c>
      <c r="B13" s="222">
        <v>7000</v>
      </c>
      <c r="C13" s="222">
        <v>6630</v>
      </c>
      <c r="D13" s="222">
        <v>4500</v>
      </c>
      <c r="E13" s="222">
        <v>3200</v>
      </c>
      <c r="F13" s="222">
        <v>21330</v>
      </c>
    </row>
    <row r="14" spans="1:6" x14ac:dyDescent="0.25">
      <c r="B14" s="222">
        <v>14500</v>
      </c>
      <c r="C14" s="222">
        <v>14150</v>
      </c>
      <c r="D14" s="222">
        <v>10120</v>
      </c>
      <c r="E14" s="222">
        <v>6720</v>
      </c>
      <c r="F14" s="222">
        <v>45490</v>
      </c>
    </row>
    <row r="15" spans="1:6" x14ac:dyDescent="0.25">
      <c r="A15" s="144" t="s">
        <v>2006</v>
      </c>
      <c r="B15" s="222">
        <v>10500</v>
      </c>
      <c r="C15" s="222">
        <v>22000</v>
      </c>
      <c r="D15" s="222">
        <v>19930</v>
      </c>
      <c r="E15" s="222">
        <v>24080</v>
      </c>
      <c r="F15" s="222">
        <v>76510</v>
      </c>
    </row>
    <row r="16" spans="1:6" x14ac:dyDescent="0.25">
      <c r="A16" s="144" t="s">
        <v>2007</v>
      </c>
      <c r="B16" s="223">
        <v>0.21</v>
      </c>
      <c r="C16" s="223">
        <v>0.28000000000000003</v>
      </c>
      <c r="D16" s="223">
        <v>0.22</v>
      </c>
      <c r="E16" s="223">
        <v>0.26</v>
      </c>
      <c r="F16" s="223">
        <v>0.25</v>
      </c>
    </row>
  </sheetData>
  <customSheetViews>
    <customSheetView guid="{A321E16B-7EAB-4BDC-B923-35385262C259}">
      <selection activeCell="G3" sqref="G3"/>
      <pageMargins left="0.7" right="0.7" top="0.75" bottom="0.75" header="0.3" footer="0.3"/>
    </customSheetView>
  </customSheetViews>
  <mergeCells count="1">
    <mergeCell ref="C3:E3"/>
  </mergeCells>
  <dataValidations count="1">
    <dataValidation type="list" allowBlank="1" showInputMessage="1" showErrorMessage="1" sqref="B5" xr:uid="{00000000-0002-0000-1100-000000000000}">
      <formula1>$B$7:$F$7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FFFF00"/>
  </sheetPr>
  <dimension ref="A1:I31"/>
  <sheetViews>
    <sheetView zoomScale="160" zoomScaleNormal="160" workbookViewId="0">
      <selection activeCell="H12" sqref="H12"/>
    </sheetView>
  </sheetViews>
  <sheetFormatPr defaultColWidth="9.140625" defaultRowHeight="12.75" x14ac:dyDescent="0.2"/>
  <cols>
    <col min="1" max="1" width="11.140625" style="15" bestFit="1" customWidth="1"/>
    <col min="2" max="2" width="16.85546875" style="15" bestFit="1" customWidth="1"/>
    <col min="3" max="3" width="9.140625" style="15" customWidth="1"/>
    <col min="4" max="4" width="11.140625" style="15" bestFit="1" customWidth="1"/>
    <col min="5" max="5" width="11.7109375" style="15" customWidth="1"/>
    <col min="6" max="8" width="8" style="15" customWidth="1"/>
    <col min="9" max="16384" width="9.140625" style="15"/>
  </cols>
  <sheetData>
    <row r="1" spans="1:9" x14ac:dyDescent="0.2">
      <c r="A1" s="96" t="s">
        <v>905</v>
      </c>
      <c r="B1" s="96" t="s">
        <v>906</v>
      </c>
      <c r="I1" s="86"/>
    </row>
    <row r="2" spans="1:9" x14ac:dyDescent="0.2">
      <c r="A2" s="90">
        <v>725660913</v>
      </c>
      <c r="B2" s="93" t="s">
        <v>903</v>
      </c>
      <c r="D2" s="90">
        <v>145696388</v>
      </c>
      <c r="E2" s="345"/>
      <c r="I2" s="94"/>
    </row>
    <row r="3" spans="1:9" x14ac:dyDescent="0.2">
      <c r="A3" s="90">
        <v>744625200</v>
      </c>
      <c r="B3" s="93" t="s">
        <v>901</v>
      </c>
      <c r="D3" s="90">
        <v>400504726</v>
      </c>
      <c r="I3" s="94"/>
    </row>
    <row r="4" spans="1:9" x14ac:dyDescent="0.2">
      <c r="A4" s="90">
        <v>882161640</v>
      </c>
      <c r="B4" s="93" t="s">
        <v>899</v>
      </c>
      <c r="D4" s="90">
        <v>221148436</v>
      </c>
      <c r="I4" s="94"/>
    </row>
    <row r="5" spans="1:9" x14ac:dyDescent="0.2">
      <c r="A5" s="90">
        <v>874427394</v>
      </c>
      <c r="B5" s="93" t="s">
        <v>897</v>
      </c>
      <c r="D5" s="90">
        <v>941637602</v>
      </c>
      <c r="I5" s="94"/>
    </row>
    <row r="6" spans="1:9" x14ac:dyDescent="0.2">
      <c r="A6" s="92">
        <v>554288817</v>
      </c>
      <c r="B6" s="93" t="s">
        <v>348</v>
      </c>
      <c r="D6" s="90">
        <v>857473556</v>
      </c>
      <c r="I6" s="94"/>
    </row>
    <row r="7" spans="1:9" x14ac:dyDescent="0.2">
      <c r="A7" s="90">
        <v>447116117</v>
      </c>
      <c r="B7" s="95" t="s">
        <v>896</v>
      </c>
      <c r="D7" s="90">
        <v>770609459</v>
      </c>
      <c r="I7" s="94"/>
    </row>
    <row r="8" spans="1:9" x14ac:dyDescent="0.2">
      <c r="A8" s="90">
        <v>871119771</v>
      </c>
      <c r="B8" s="93" t="s">
        <v>356</v>
      </c>
      <c r="D8" s="90">
        <v>725660913</v>
      </c>
      <c r="I8" s="94"/>
    </row>
    <row r="9" spans="1:9" x14ac:dyDescent="0.2">
      <c r="A9" s="90">
        <v>156351792</v>
      </c>
      <c r="B9" s="93" t="s">
        <v>894</v>
      </c>
      <c r="D9" s="90">
        <v>589105031</v>
      </c>
      <c r="I9" s="94"/>
    </row>
    <row r="10" spans="1:9" x14ac:dyDescent="0.2">
      <c r="A10" s="92">
        <v>281876554</v>
      </c>
      <c r="B10" s="93" t="s">
        <v>342</v>
      </c>
      <c r="D10" s="90">
        <v>118584232</v>
      </c>
      <c r="I10" s="94"/>
    </row>
    <row r="11" spans="1:9" x14ac:dyDescent="0.2">
      <c r="A11" s="90">
        <v>460055559</v>
      </c>
      <c r="B11" s="93" t="s">
        <v>891</v>
      </c>
      <c r="D11" s="90">
        <v>209478868</v>
      </c>
      <c r="I11" s="94"/>
    </row>
    <row r="12" spans="1:9" x14ac:dyDescent="0.2">
      <c r="A12" s="90">
        <v>400504726</v>
      </c>
      <c r="B12" s="93" t="s">
        <v>890</v>
      </c>
      <c r="D12" s="90">
        <v>871119771</v>
      </c>
      <c r="I12" s="94"/>
    </row>
    <row r="13" spans="1:9" x14ac:dyDescent="0.2">
      <c r="A13" s="92">
        <v>899837108</v>
      </c>
      <c r="B13" s="93" t="s">
        <v>889</v>
      </c>
      <c r="D13" s="90">
        <v>298884217</v>
      </c>
      <c r="I13" s="94"/>
    </row>
    <row r="14" spans="1:9" x14ac:dyDescent="0.2">
      <c r="A14" s="90">
        <v>589105031</v>
      </c>
      <c r="B14" s="93" t="s">
        <v>349</v>
      </c>
      <c r="D14" s="90">
        <v>937989910</v>
      </c>
      <c r="I14" s="94"/>
    </row>
    <row r="15" spans="1:9" x14ac:dyDescent="0.2">
      <c r="A15" s="90">
        <v>298814217</v>
      </c>
      <c r="B15" s="93" t="s">
        <v>886</v>
      </c>
      <c r="D15" s="90">
        <v>460055559</v>
      </c>
      <c r="I15" s="94"/>
    </row>
    <row r="16" spans="1:9" x14ac:dyDescent="0.2">
      <c r="A16" s="90">
        <v>117584232</v>
      </c>
      <c r="B16" s="93" t="s">
        <v>884</v>
      </c>
      <c r="D16" s="90">
        <v>447116117</v>
      </c>
      <c r="I16" s="94"/>
    </row>
    <row r="17" spans="1:9" x14ac:dyDescent="0.2">
      <c r="A17" s="90">
        <v>145696388</v>
      </c>
      <c r="B17" s="93" t="s">
        <v>883</v>
      </c>
      <c r="D17" s="90">
        <v>295846686</v>
      </c>
      <c r="I17" s="94"/>
    </row>
    <row r="18" spans="1:9" x14ac:dyDescent="0.2">
      <c r="A18" s="92">
        <v>290436381</v>
      </c>
      <c r="B18" s="93" t="s">
        <v>341</v>
      </c>
      <c r="D18" s="92">
        <v>281876554</v>
      </c>
      <c r="I18" s="94"/>
    </row>
    <row r="19" spans="1:9" x14ac:dyDescent="0.2">
      <c r="A19" s="90">
        <v>399660824</v>
      </c>
      <c r="B19" s="93" t="s">
        <v>880</v>
      </c>
      <c r="D19" s="90">
        <v>184942397</v>
      </c>
      <c r="I19" s="39"/>
    </row>
    <row r="20" spans="1:9" x14ac:dyDescent="0.2">
      <c r="A20" s="90">
        <v>295846686</v>
      </c>
      <c r="B20" s="91" t="s">
        <v>878</v>
      </c>
      <c r="D20" s="90">
        <v>156351792</v>
      </c>
      <c r="I20" s="39"/>
    </row>
    <row r="21" spans="1:9" x14ac:dyDescent="0.2">
      <c r="A21" s="90">
        <v>857473556</v>
      </c>
      <c r="B21" s="91" t="s">
        <v>877</v>
      </c>
      <c r="D21" s="92">
        <v>554288817</v>
      </c>
      <c r="I21" s="39"/>
    </row>
    <row r="22" spans="1:9" x14ac:dyDescent="0.2">
      <c r="A22" s="90">
        <v>259146820</v>
      </c>
      <c r="B22" s="93" t="s">
        <v>876</v>
      </c>
      <c r="D22" s="90">
        <v>259146820</v>
      </c>
    </row>
    <row r="23" spans="1:9" x14ac:dyDescent="0.2">
      <c r="A23" s="90">
        <v>606024453</v>
      </c>
      <c r="B23" s="91" t="s">
        <v>875</v>
      </c>
      <c r="D23" s="90">
        <v>606024453</v>
      </c>
    </row>
    <row r="24" spans="1:9" x14ac:dyDescent="0.2">
      <c r="A24" s="90">
        <v>221149436</v>
      </c>
      <c r="B24" s="91" t="s">
        <v>874</v>
      </c>
      <c r="D24" s="90">
        <v>874427394</v>
      </c>
    </row>
    <row r="25" spans="1:9" x14ac:dyDescent="0.2">
      <c r="A25" s="90">
        <v>184942397</v>
      </c>
      <c r="B25" s="91" t="s">
        <v>873</v>
      </c>
      <c r="D25" s="90">
        <v>744625200</v>
      </c>
    </row>
    <row r="26" spans="1:9" x14ac:dyDescent="0.2">
      <c r="A26" s="90">
        <v>770609459</v>
      </c>
      <c r="B26" s="91" t="s">
        <v>872</v>
      </c>
      <c r="D26" s="92">
        <v>560675255</v>
      </c>
    </row>
    <row r="27" spans="1:9" x14ac:dyDescent="0.2">
      <c r="A27" s="92">
        <v>560675255</v>
      </c>
      <c r="B27" s="91" t="s">
        <v>871</v>
      </c>
      <c r="D27" s="90">
        <v>490711782</v>
      </c>
    </row>
    <row r="28" spans="1:9" x14ac:dyDescent="0.2">
      <c r="A28" s="90">
        <v>937989910</v>
      </c>
      <c r="B28" s="91" t="s">
        <v>870</v>
      </c>
      <c r="D28" s="92">
        <v>899837108</v>
      </c>
    </row>
    <row r="29" spans="1:9" x14ac:dyDescent="0.2">
      <c r="A29" s="90">
        <v>941637602</v>
      </c>
      <c r="B29" s="91" t="s">
        <v>869</v>
      </c>
      <c r="D29" s="92">
        <v>290436381</v>
      </c>
    </row>
    <row r="30" spans="1:9" x14ac:dyDescent="0.2">
      <c r="A30" s="90">
        <v>209478868</v>
      </c>
      <c r="B30" s="91" t="s">
        <v>868</v>
      </c>
      <c r="D30" s="90">
        <v>882161640</v>
      </c>
    </row>
    <row r="31" spans="1:9" x14ac:dyDescent="0.2">
      <c r="A31" s="90">
        <v>490711782</v>
      </c>
      <c r="B31" s="91" t="s">
        <v>867</v>
      </c>
      <c r="D31" s="90">
        <v>399660824</v>
      </c>
    </row>
  </sheetData>
  <customSheetViews>
    <customSheetView guid="{A321E16B-7EAB-4BDC-B923-35385262C259}" scale="160" topLeftCell="B1">
      <selection activeCell="G3" sqref="G3"/>
      <pageMargins left="0.75" right="0.75" top="1" bottom="1" header="0.5" footer="0.5"/>
      <pageSetup orientation="portrait" r:id="rId1"/>
      <headerFooter alignWithMargins="0"/>
    </customSheetView>
  </customSheetView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>
    <tabColor rgb="FF00FF00"/>
  </sheetPr>
  <dimension ref="A1:G28"/>
  <sheetViews>
    <sheetView workbookViewId="0">
      <selection activeCell="D16" sqref="D16:D26"/>
    </sheetView>
  </sheetViews>
  <sheetFormatPr defaultRowHeight="12.75" x14ac:dyDescent="0.2"/>
  <cols>
    <col min="1" max="1" width="18.7109375" style="111" bestFit="1" customWidth="1"/>
    <col min="2" max="2" width="18.7109375" style="111" customWidth="1"/>
    <col min="3" max="4" width="11.85546875" style="111" customWidth="1"/>
    <col min="5" max="5" width="14" style="111" customWidth="1"/>
    <col min="6" max="6" width="27.42578125" style="111" bestFit="1" customWidth="1"/>
    <col min="7" max="16384" width="9.140625" style="111"/>
  </cols>
  <sheetData>
    <row r="1" spans="1:7" x14ac:dyDescent="0.2">
      <c r="A1" s="294" t="s">
        <v>2085</v>
      </c>
      <c r="B1" s="294" t="s">
        <v>2086</v>
      </c>
      <c r="C1" s="294" t="s">
        <v>2087</v>
      </c>
      <c r="D1" s="294" t="s">
        <v>2088</v>
      </c>
      <c r="E1" s="294" t="s">
        <v>2089</v>
      </c>
      <c r="F1" s="294" t="s">
        <v>2090</v>
      </c>
    </row>
    <row r="2" spans="1:7" x14ac:dyDescent="0.2">
      <c r="A2" s="111" t="s">
        <v>2091</v>
      </c>
      <c r="B2" s="171" t="s">
        <v>2092</v>
      </c>
      <c r="C2" s="111">
        <v>0.8</v>
      </c>
      <c r="D2" s="295">
        <v>3</v>
      </c>
      <c r="E2" s="296"/>
      <c r="F2" s="297"/>
    </row>
    <row r="3" spans="1:7" x14ac:dyDescent="0.2">
      <c r="A3" s="111" t="s">
        <v>2093</v>
      </c>
      <c r="B3" s="171" t="s">
        <v>2086</v>
      </c>
      <c r="C3" s="111">
        <v>1</v>
      </c>
      <c r="D3" s="295">
        <v>3</v>
      </c>
      <c r="E3" s="296"/>
      <c r="F3" s="297"/>
    </row>
    <row r="4" spans="1:7" x14ac:dyDescent="0.2">
      <c r="A4" s="111" t="s">
        <v>2094</v>
      </c>
      <c r="B4" s="171" t="s">
        <v>2092</v>
      </c>
      <c r="C4" s="111">
        <v>0.25</v>
      </c>
      <c r="D4" s="295">
        <v>2</v>
      </c>
      <c r="E4" s="296"/>
      <c r="F4" s="297"/>
    </row>
    <row r="5" spans="1:7" x14ac:dyDescent="0.2">
      <c r="A5" s="111" t="s">
        <v>2095</v>
      </c>
      <c r="B5" s="171" t="s">
        <v>2086</v>
      </c>
      <c r="C5" s="111">
        <v>1</v>
      </c>
      <c r="D5" s="295">
        <v>2</v>
      </c>
      <c r="E5" s="296"/>
      <c r="F5" s="297"/>
    </row>
    <row r="6" spans="1:7" x14ac:dyDescent="0.2">
      <c r="E6" s="298"/>
      <c r="F6" s="298"/>
    </row>
    <row r="7" spans="1:7" x14ac:dyDescent="0.2">
      <c r="A7" s="111" t="s">
        <v>2096</v>
      </c>
      <c r="E7" s="299"/>
      <c r="F7" s="300"/>
    </row>
    <row r="9" spans="1:7" x14ac:dyDescent="0.2">
      <c r="A9" s="171" t="s">
        <v>2097</v>
      </c>
    </row>
    <row r="11" spans="1:7" x14ac:dyDescent="0.2">
      <c r="A11" s="171" t="s">
        <v>2098</v>
      </c>
      <c r="B11" s="171"/>
    </row>
    <row r="13" spans="1:7" ht="15" x14ac:dyDescent="0.25">
      <c r="A13" s="301" t="s">
        <v>2099</v>
      </c>
      <c r="B13" s="301"/>
      <c r="C13" s="301"/>
      <c r="D13" s="301"/>
      <c r="E13" s="301"/>
      <c r="F13" s="301"/>
      <c r="G13" s="301"/>
    </row>
    <row r="14" spans="1:7" x14ac:dyDescent="0.2">
      <c r="A14" s="302"/>
      <c r="B14" s="302"/>
      <c r="C14" s="302"/>
      <c r="D14" s="302"/>
      <c r="E14" s="302"/>
      <c r="F14" s="302"/>
      <c r="G14" s="302"/>
    </row>
    <row r="15" spans="1:7" ht="15" x14ac:dyDescent="0.25">
      <c r="A15" s="303" t="s">
        <v>2100</v>
      </c>
      <c r="B15" s="304" t="s">
        <v>2101</v>
      </c>
      <c r="C15" s="304" t="s">
        <v>2088</v>
      </c>
      <c r="D15" s="305" t="s">
        <v>1100</v>
      </c>
      <c r="E15" s="302"/>
      <c r="F15" s="355" t="s">
        <v>2102</v>
      </c>
      <c r="G15" s="356"/>
    </row>
    <row r="16" spans="1:7" x14ac:dyDescent="0.2">
      <c r="A16" s="306" t="s">
        <v>2103</v>
      </c>
      <c r="B16" s="307">
        <v>4</v>
      </c>
      <c r="C16" s="308" t="s">
        <v>2104</v>
      </c>
      <c r="D16" s="309"/>
      <c r="E16" s="302"/>
      <c r="F16" s="310" t="s">
        <v>2104</v>
      </c>
      <c r="G16" s="310" t="s">
        <v>2105</v>
      </c>
    </row>
    <row r="17" spans="1:7" x14ac:dyDescent="0.2">
      <c r="A17" s="306" t="s">
        <v>2106</v>
      </c>
      <c r="B17" s="307">
        <v>0.5</v>
      </c>
      <c r="C17" s="308" t="s">
        <v>2104</v>
      </c>
      <c r="D17" s="309"/>
      <c r="E17" s="302"/>
      <c r="F17" s="311">
        <v>50</v>
      </c>
      <c r="G17" s="311">
        <v>75</v>
      </c>
    </row>
    <row r="18" spans="1:7" x14ac:dyDescent="0.2">
      <c r="A18" s="306" t="s">
        <v>2107</v>
      </c>
      <c r="B18" s="307">
        <v>3</v>
      </c>
      <c r="C18" s="308" t="s">
        <v>2104</v>
      </c>
      <c r="D18" s="309"/>
      <c r="E18" s="302"/>
      <c r="F18" s="302"/>
      <c r="G18" s="302"/>
    </row>
    <row r="19" spans="1:7" x14ac:dyDescent="0.2">
      <c r="A19" s="306" t="s">
        <v>2107</v>
      </c>
      <c r="B19" s="307">
        <v>1</v>
      </c>
      <c r="C19" s="308" t="s">
        <v>2105</v>
      </c>
      <c r="D19" s="309"/>
      <c r="E19" s="302"/>
      <c r="F19" s="302"/>
      <c r="G19" s="302"/>
    </row>
    <row r="20" spans="1:7" x14ac:dyDescent="0.2">
      <c r="A20" s="306" t="s">
        <v>2108</v>
      </c>
      <c r="B20" s="307">
        <v>7.5</v>
      </c>
      <c r="C20" s="308" t="s">
        <v>2104</v>
      </c>
      <c r="D20" s="309"/>
      <c r="E20" s="302"/>
      <c r="F20" s="302"/>
      <c r="G20" s="302"/>
    </row>
    <row r="21" spans="1:7" x14ac:dyDescent="0.2">
      <c r="A21" s="306" t="s">
        <v>2109</v>
      </c>
      <c r="B21" s="307">
        <v>0.5</v>
      </c>
      <c r="C21" s="308" t="s">
        <v>2105</v>
      </c>
      <c r="D21" s="309"/>
      <c r="E21" s="302"/>
      <c r="F21" s="302"/>
      <c r="G21" s="302"/>
    </row>
    <row r="22" spans="1:7" x14ac:dyDescent="0.2">
      <c r="A22" s="306" t="s">
        <v>2110</v>
      </c>
      <c r="B22" s="307">
        <v>2</v>
      </c>
      <c r="C22" s="308" t="s">
        <v>2105</v>
      </c>
      <c r="D22" s="309"/>
      <c r="E22" s="302"/>
      <c r="F22" s="302"/>
      <c r="G22" s="302"/>
    </row>
    <row r="23" spans="1:7" x14ac:dyDescent="0.2">
      <c r="A23" s="306" t="s">
        <v>2111</v>
      </c>
      <c r="B23" s="307">
        <v>3</v>
      </c>
      <c r="C23" s="308" t="s">
        <v>2104</v>
      </c>
      <c r="D23" s="309"/>
      <c r="E23" s="302"/>
      <c r="F23" s="302"/>
      <c r="G23" s="302"/>
    </row>
    <row r="24" spans="1:7" x14ac:dyDescent="0.2">
      <c r="A24" s="306" t="s">
        <v>2106</v>
      </c>
      <c r="B24" s="307">
        <v>0.5</v>
      </c>
      <c r="C24" s="308" t="s">
        <v>2104</v>
      </c>
      <c r="D24" s="309"/>
      <c r="E24" s="302"/>
      <c r="F24" s="302"/>
      <c r="G24" s="302"/>
    </row>
    <row r="25" spans="1:7" x14ac:dyDescent="0.2">
      <c r="A25" s="306" t="s">
        <v>2111</v>
      </c>
      <c r="B25" s="307">
        <v>3</v>
      </c>
      <c r="C25" s="308" t="s">
        <v>2104</v>
      </c>
      <c r="D25" s="309"/>
      <c r="E25" s="302"/>
      <c r="F25" s="302"/>
      <c r="G25" s="302"/>
    </row>
    <row r="26" spans="1:7" x14ac:dyDescent="0.2">
      <c r="A26" s="312" t="s">
        <v>2112</v>
      </c>
      <c r="B26" s="313">
        <v>2</v>
      </c>
      <c r="C26" s="314" t="s">
        <v>2105</v>
      </c>
      <c r="D26" s="309"/>
      <c r="E26" s="302"/>
      <c r="F26" s="302"/>
      <c r="G26" s="302"/>
    </row>
    <row r="27" spans="1:7" x14ac:dyDescent="0.2">
      <c r="A27" s="302"/>
      <c r="B27" s="302"/>
      <c r="C27" s="302"/>
      <c r="D27" s="302"/>
      <c r="E27" s="302"/>
      <c r="F27" s="302"/>
      <c r="G27" s="302"/>
    </row>
    <row r="28" spans="1:7" ht="15" x14ac:dyDescent="0.25">
      <c r="A28" s="302"/>
      <c r="B28" s="302"/>
      <c r="C28" s="315" t="s">
        <v>2113</v>
      </c>
      <c r="D28" s="316">
        <f>SUM(D16:D26)</f>
        <v>0</v>
      </c>
      <c r="E28" s="302"/>
      <c r="F28" s="302"/>
      <c r="G28" s="302"/>
    </row>
  </sheetData>
  <mergeCells count="1">
    <mergeCell ref="F15:G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FFFF00"/>
  </sheetPr>
  <dimension ref="A1:O501"/>
  <sheetViews>
    <sheetView zoomScale="175" zoomScaleNormal="175" workbookViewId="0">
      <selection activeCell="D11" sqref="D11"/>
    </sheetView>
  </sheetViews>
  <sheetFormatPr defaultColWidth="9.140625" defaultRowHeight="12.75" x14ac:dyDescent="0.2"/>
  <cols>
    <col min="1" max="1" width="3.42578125" style="39" bestFit="1" customWidth="1"/>
    <col min="2" max="2" width="2" style="39" bestFit="1" customWidth="1"/>
    <col min="3" max="10" width="5.42578125" style="39" bestFit="1" customWidth="1"/>
    <col min="11" max="11" width="3.28515625" style="39" customWidth="1"/>
    <col min="12" max="12" width="7.7109375" style="39" bestFit="1" customWidth="1"/>
    <col min="13" max="13" width="4" style="83" bestFit="1" customWidth="1"/>
    <col min="14" max="14" width="11.85546875" style="83" bestFit="1" customWidth="1"/>
    <col min="15" max="15" width="11.5703125" style="39" bestFit="1" customWidth="1"/>
    <col min="16" max="16384" width="9.140625" style="39"/>
  </cols>
  <sheetData>
    <row r="1" spans="1:15" x14ac:dyDescent="0.2">
      <c r="C1" s="381" t="s">
        <v>866</v>
      </c>
      <c r="D1" s="381"/>
      <c r="E1" s="381"/>
      <c r="F1" s="381"/>
      <c r="G1" s="381"/>
      <c r="H1" s="381"/>
      <c r="I1" s="381"/>
      <c r="J1" s="381"/>
      <c r="L1" s="83" t="s">
        <v>865</v>
      </c>
      <c r="M1" s="89" t="s">
        <v>855</v>
      </c>
      <c r="N1" s="88" t="s">
        <v>864</v>
      </c>
      <c r="O1" s="87" t="s">
        <v>863</v>
      </c>
    </row>
    <row r="2" spans="1:15" x14ac:dyDescent="0.2">
      <c r="C2" s="86">
        <v>1</v>
      </c>
      <c r="D2" s="86">
        <v>2</v>
      </c>
      <c r="E2" s="86">
        <v>3</v>
      </c>
      <c r="F2" s="86">
        <v>4</v>
      </c>
      <c r="G2" s="86">
        <v>5</v>
      </c>
      <c r="H2" s="86">
        <v>6</v>
      </c>
      <c r="I2" s="86">
        <v>7</v>
      </c>
      <c r="J2" s="86">
        <v>8</v>
      </c>
      <c r="L2" s="39" t="s">
        <v>862</v>
      </c>
      <c r="M2" s="83">
        <v>5</v>
      </c>
      <c r="N2" s="83">
        <v>5</v>
      </c>
      <c r="O2" s="84"/>
    </row>
    <row r="3" spans="1:15" ht="13.9" customHeight="1" x14ac:dyDescent="0.2">
      <c r="A3" s="382" t="s">
        <v>855</v>
      </c>
      <c r="B3" s="86">
        <v>1</v>
      </c>
      <c r="C3" s="85">
        <v>10.69</v>
      </c>
      <c r="D3" s="85">
        <v>12.790000000000001</v>
      </c>
      <c r="E3" s="85">
        <v>15.290000000000001</v>
      </c>
      <c r="F3" s="85">
        <v>18.29</v>
      </c>
      <c r="G3" s="85">
        <v>21.889999999999997</v>
      </c>
      <c r="H3" s="85">
        <v>26.29</v>
      </c>
      <c r="I3" s="85">
        <v>31.49</v>
      </c>
      <c r="J3" s="85">
        <v>37.79</v>
      </c>
      <c r="L3" s="39" t="s">
        <v>861</v>
      </c>
      <c r="M3" s="83">
        <v>1</v>
      </c>
      <c r="N3" s="83">
        <v>3</v>
      </c>
      <c r="O3" s="84"/>
    </row>
    <row r="4" spans="1:15" x14ac:dyDescent="0.2">
      <c r="A4" s="382"/>
      <c r="B4" s="86">
        <v>2</v>
      </c>
      <c r="C4" s="85">
        <v>12.29</v>
      </c>
      <c r="D4" s="85">
        <v>14.69</v>
      </c>
      <c r="E4" s="85">
        <v>17.59</v>
      </c>
      <c r="F4" s="85">
        <v>21.09</v>
      </c>
      <c r="G4" s="85">
        <v>25.29</v>
      </c>
      <c r="H4" s="85">
        <v>30.29</v>
      </c>
      <c r="I4" s="85">
        <v>36.29</v>
      </c>
      <c r="J4" s="85">
        <v>43.49</v>
      </c>
      <c r="L4" s="39" t="s">
        <v>860</v>
      </c>
      <c r="M4" s="83">
        <v>4</v>
      </c>
      <c r="N4" s="83">
        <v>2</v>
      </c>
      <c r="O4" s="84"/>
    </row>
    <row r="5" spans="1:15" x14ac:dyDescent="0.2">
      <c r="A5" s="382"/>
      <c r="B5" s="86">
        <v>3</v>
      </c>
      <c r="C5" s="85">
        <v>14.19</v>
      </c>
      <c r="D5" s="85">
        <v>16.989999999999998</v>
      </c>
      <c r="E5" s="85">
        <v>20.389999999999997</v>
      </c>
      <c r="F5" s="85">
        <v>24.49</v>
      </c>
      <c r="G5" s="85">
        <v>29.389999999999997</v>
      </c>
      <c r="H5" s="85">
        <v>35.29</v>
      </c>
      <c r="I5" s="85">
        <v>42.29</v>
      </c>
      <c r="J5" s="85">
        <v>50.690000000000005</v>
      </c>
      <c r="L5" s="39" t="s">
        <v>859</v>
      </c>
      <c r="M5" s="83">
        <v>4</v>
      </c>
      <c r="N5" s="83">
        <v>2</v>
      </c>
      <c r="O5" s="84"/>
    </row>
    <row r="6" spans="1:15" x14ac:dyDescent="0.2">
      <c r="A6" s="382"/>
      <c r="B6" s="86">
        <v>4</v>
      </c>
      <c r="C6" s="85">
        <v>16.89</v>
      </c>
      <c r="D6" s="85">
        <v>20.29</v>
      </c>
      <c r="E6" s="85">
        <v>24.29</v>
      </c>
      <c r="F6" s="85">
        <v>29.09</v>
      </c>
      <c r="G6" s="85">
        <v>34.89</v>
      </c>
      <c r="H6" s="85">
        <v>41.89</v>
      </c>
      <c r="I6" s="85">
        <v>50.29</v>
      </c>
      <c r="J6" s="85">
        <v>60.29</v>
      </c>
      <c r="L6" s="39" t="s">
        <v>858</v>
      </c>
      <c r="M6" s="83">
        <v>2</v>
      </c>
      <c r="N6" s="83">
        <v>2</v>
      </c>
      <c r="O6" s="84"/>
    </row>
    <row r="7" spans="1:15" x14ac:dyDescent="0.2">
      <c r="A7" s="382"/>
      <c r="B7" s="86">
        <v>5</v>
      </c>
      <c r="C7" s="85">
        <v>18.29</v>
      </c>
      <c r="D7" s="85">
        <v>21.889999999999997</v>
      </c>
      <c r="E7" s="85">
        <v>26.29</v>
      </c>
      <c r="F7" s="85">
        <v>31.49</v>
      </c>
      <c r="G7" s="85">
        <v>37.79</v>
      </c>
      <c r="H7" s="85">
        <v>45.29</v>
      </c>
      <c r="I7" s="85">
        <v>54.29</v>
      </c>
      <c r="J7" s="85">
        <v>65.089999999999989</v>
      </c>
      <c r="L7" s="39" t="s">
        <v>857</v>
      </c>
      <c r="M7" s="83">
        <v>4</v>
      </c>
      <c r="N7" s="83">
        <v>5</v>
      </c>
      <c r="O7" s="84"/>
    </row>
    <row r="8" spans="1:15" x14ac:dyDescent="0.2">
      <c r="L8" s="39" t="s">
        <v>856</v>
      </c>
      <c r="M8" s="83">
        <v>5</v>
      </c>
      <c r="N8" s="83">
        <v>3</v>
      </c>
      <c r="O8" s="84"/>
    </row>
    <row r="9" spans="1:15" x14ac:dyDescent="0.2">
      <c r="C9" s="39" t="s">
        <v>855</v>
      </c>
      <c r="D9" s="39">
        <v>3</v>
      </c>
      <c r="L9" s="39" t="s">
        <v>854</v>
      </c>
      <c r="M9" s="83">
        <v>3</v>
      </c>
      <c r="N9" s="83">
        <v>1</v>
      </c>
      <c r="O9" s="84"/>
    </row>
    <row r="10" spans="1:15" x14ac:dyDescent="0.2">
      <c r="C10" s="39" t="s">
        <v>853</v>
      </c>
      <c r="D10" s="39">
        <v>6</v>
      </c>
      <c r="L10" s="39" t="s">
        <v>852</v>
      </c>
      <c r="M10" s="83">
        <v>4</v>
      </c>
      <c r="N10" s="83">
        <v>3</v>
      </c>
      <c r="O10" s="84"/>
    </row>
    <row r="11" spans="1:15" x14ac:dyDescent="0.2">
      <c r="C11" s="39" t="s">
        <v>851</v>
      </c>
      <c r="D11" s="346"/>
      <c r="L11" s="39" t="s">
        <v>850</v>
      </c>
      <c r="M11" s="83">
        <v>2</v>
      </c>
      <c r="N11" s="83">
        <v>3</v>
      </c>
      <c r="O11" s="84"/>
    </row>
    <row r="12" spans="1:15" ht="13.9" customHeight="1" x14ac:dyDescent="0.2">
      <c r="L12" s="39" t="s">
        <v>849</v>
      </c>
      <c r="M12" s="83">
        <v>1</v>
      </c>
      <c r="N12" s="83">
        <v>8</v>
      </c>
      <c r="O12" s="84"/>
    </row>
    <row r="13" spans="1:15" x14ac:dyDescent="0.2">
      <c r="L13" s="39" t="s">
        <v>848</v>
      </c>
      <c r="M13" s="83">
        <v>5</v>
      </c>
      <c r="N13" s="83">
        <v>1</v>
      </c>
      <c r="O13" s="84"/>
    </row>
    <row r="14" spans="1:15" x14ac:dyDescent="0.2">
      <c r="L14" s="39" t="s">
        <v>847</v>
      </c>
      <c r="M14" s="83">
        <v>1</v>
      </c>
      <c r="N14" s="83">
        <v>8</v>
      </c>
      <c r="O14" s="84"/>
    </row>
    <row r="15" spans="1:15" x14ac:dyDescent="0.2">
      <c r="L15" s="39" t="s">
        <v>846</v>
      </c>
      <c r="M15" s="83">
        <v>5</v>
      </c>
      <c r="N15" s="83">
        <v>7</v>
      </c>
      <c r="O15" s="84"/>
    </row>
    <row r="16" spans="1:15" x14ac:dyDescent="0.2">
      <c r="L16" s="39" t="s">
        <v>845</v>
      </c>
      <c r="M16" s="83">
        <v>2</v>
      </c>
      <c r="N16" s="83">
        <v>4</v>
      </c>
      <c r="O16" s="84"/>
    </row>
    <row r="17" spans="12:15" x14ac:dyDescent="0.2">
      <c r="L17" s="39" t="s">
        <v>844</v>
      </c>
      <c r="M17" s="83">
        <v>1</v>
      </c>
      <c r="N17" s="83">
        <v>6</v>
      </c>
      <c r="O17" s="84"/>
    </row>
    <row r="18" spans="12:15" x14ac:dyDescent="0.2">
      <c r="L18" s="39" t="s">
        <v>843</v>
      </c>
      <c r="M18" s="83">
        <v>1</v>
      </c>
      <c r="N18" s="83">
        <v>3</v>
      </c>
      <c r="O18" s="84"/>
    </row>
    <row r="19" spans="12:15" x14ac:dyDescent="0.2">
      <c r="L19" s="39" t="s">
        <v>842</v>
      </c>
      <c r="M19" s="83">
        <v>5</v>
      </c>
      <c r="N19" s="83">
        <v>2</v>
      </c>
      <c r="O19" s="84"/>
    </row>
    <row r="20" spans="12:15" x14ac:dyDescent="0.2">
      <c r="L20" s="39" t="s">
        <v>841</v>
      </c>
      <c r="M20" s="83">
        <v>4</v>
      </c>
      <c r="N20" s="83">
        <v>7</v>
      </c>
      <c r="O20" s="84"/>
    </row>
    <row r="21" spans="12:15" x14ac:dyDescent="0.2">
      <c r="L21" s="39" t="s">
        <v>840</v>
      </c>
      <c r="M21" s="83">
        <v>5</v>
      </c>
      <c r="N21" s="83">
        <v>2</v>
      </c>
      <c r="O21" s="84"/>
    </row>
    <row r="22" spans="12:15" x14ac:dyDescent="0.2">
      <c r="L22" s="39" t="s">
        <v>839</v>
      </c>
      <c r="M22" s="83">
        <v>1</v>
      </c>
      <c r="N22" s="83">
        <v>3</v>
      </c>
      <c r="O22" s="84"/>
    </row>
    <row r="23" spans="12:15" x14ac:dyDescent="0.2">
      <c r="L23" s="39" t="s">
        <v>838</v>
      </c>
      <c r="M23" s="83">
        <v>5</v>
      </c>
      <c r="N23" s="83">
        <v>7</v>
      </c>
      <c r="O23" s="84"/>
    </row>
    <row r="24" spans="12:15" x14ac:dyDescent="0.2">
      <c r="L24" s="39" t="s">
        <v>837</v>
      </c>
      <c r="M24" s="83">
        <v>4</v>
      </c>
      <c r="N24" s="83">
        <v>3</v>
      </c>
      <c r="O24" s="84"/>
    </row>
    <row r="25" spans="12:15" x14ac:dyDescent="0.2">
      <c r="L25" s="39" t="s">
        <v>836</v>
      </c>
      <c r="M25" s="83">
        <v>4</v>
      </c>
      <c r="N25" s="83">
        <v>5</v>
      </c>
      <c r="O25" s="84"/>
    </row>
    <row r="26" spans="12:15" x14ac:dyDescent="0.2">
      <c r="L26" s="39" t="s">
        <v>835</v>
      </c>
      <c r="M26" s="83">
        <v>4</v>
      </c>
      <c r="N26" s="83">
        <v>2</v>
      </c>
      <c r="O26" s="84"/>
    </row>
    <row r="27" spans="12:15" x14ac:dyDescent="0.2">
      <c r="L27" s="39" t="s">
        <v>834</v>
      </c>
      <c r="M27" s="83">
        <v>5</v>
      </c>
      <c r="N27" s="83">
        <v>7</v>
      </c>
      <c r="O27" s="84"/>
    </row>
    <row r="28" spans="12:15" x14ac:dyDescent="0.2">
      <c r="L28" s="39" t="s">
        <v>833</v>
      </c>
      <c r="M28" s="83">
        <v>2</v>
      </c>
      <c r="N28" s="83">
        <v>6</v>
      </c>
      <c r="O28" s="84"/>
    </row>
    <row r="29" spans="12:15" x14ac:dyDescent="0.2">
      <c r="L29" s="39" t="s">
        <v>832</v>
      </c>
      <c r="M29" s="83">
        <v>4</v>
      </c>
      <c r="N29" s="83">
        <v>1</v>
      </c>
      <c r="O29" s="84"/>
    </row>
    <row r="30" spans="12:15" x14ac:dyDescent="0.2">
      <c r="L30" s="39" t="s">
        <v>831</v>
      </c>
      <c r="M30" s="83">
        <v>5</v>
      </c>
      <c r="N30" s="83">
        <v>1</v>
      </c>
      <c r="O30" s="84"/>
    </row>
    <row r="31" spans="12:15" x14ac:dyDescent="0.2">
      <c r="L31" s="39" t="s">
        <v>830</v>
      </c>
      <c r="M31" s="83">
        <v>4</v>
      </c>
      <c r="N31" s="83">
        <v>6</v>
      </c>
      <c r="O31" s="84"/>
    </row>
    <row r="32" spans="12:15" x14ac:dyDescent="0.2">
      <c r="L32" s="39" t="s">
        <v>829</v>
      </c>
      <c r="M32" s="83">
        <v>3</v>
      </c>
      <c r="N32" s="83">
        <v>2</v>
      </c>
      <c r="O32" s="84"/>
    </row>
    <row r="33" spans="12:15" x14ac:dyDescent="0.2">
      <c r="L33" s="39" t="s">
        <v>828</v>
      </c>
      <c r="M33" s="83">
        <v>3</v>
      </c>
      <c r="N33" s="83">
        <v>7</v>
      </c>
      <c r="O33" s="84"/>
    </row>
    <row r="34" spans="12:15" x14ac:dyDescent="0.2">
      <c r="L34" s="39" t="s">
        <v>827</v>
      </c>
      <c r="M34" s="83">
        <v>5</v>
      </c>
      <c r="N34" s="83">
        <v>2</v>
      </c>
      <c r="O34" s="84"/>
    </row>
    <row r="35" spans="12:15" x14ac:dyDescent="0.2">
      <c r="L35" s="39" t="s">
        <v>826</v>
      </c>
      <c r="M35" s="83">
        <v>2</v>
      </c>
      <c r="N35" s="83">
        <v>5</v>
      </c>
      <c r="O35" s="84"/>
    </row>
    <row r="36" spans="12:15" x14ac:dyDescent="0.2">
      <c r="L36" s="39" t="s">
        <v>825</v>
      </c>
      <c r="M36" s="83">
        <v>3</v>
      </c>
      <c r="N36" s="83">
        <v>5</v>
      </c>
      <c r="O36" s="84"/>
    </row>
    <row r="37" spans="12:15" x14ac:dyDescent="0.2">
      <c r="L37" s="39" t="s">
        <v>824</v>
      </c>
      <c r="M37" s="83">
        <v>1</v>
      </c>
      <c r="N37" s="83">
        <v>4</v>
      </c>
      <c r="O37" s="84"/>
    </row>
    <row r="38" spans="12:15" x14ac:dyDescent="0.2">
      <c r="L38" s="39" t="s">
        <v>823</v>
      </c>
      <c r="M38" s="83">
        <v>4</v>
      </c>
      <c r="N38" s="83">
        <v>5</v>
      </c>
      <c r="O38" s="84"/>
    </row>
    <row r="39" spans="12:15" x14ac:dyDescent="0.2">
      <c r="L39" s="39" t="s">
        <v>822</v>
      </c>
      <c r="M39" s="83">
        <v>4</v>
      </c>
      <c r="N39" s="83">
        <v>7</v>
      </c>
      <c r="O39" s="84"/>
    </row>
    <row r="40" spans="12:15" x14ac:dyDescent="0.2">
      <c r="L40" s="39" t="s">
        <v>821</v>
      </c>
      <c r="M40" s="83">
        <v>2</v>
      </c>
      <c r="N40" s="83">
        <v>2</v>
      </c>
      <c r="O40" s="84"/>
    </row>
    <row r="41" spans="12:15" x14ac:dyDescent="0.2">
      <c r="L41" s="39" t="s">
        <v>820</v>
      </c>
      <c r="M41" s="83">
        <v>3</v>
      </c>
      <c r="N41" s="83">
        <v>6</v>
      </c>
      <c r="O41" s="84"/>
    </row>
    <row r="42" spans="12:15" x14ac:dyDescent="0.2">
      <c r="L42" s="39" t="s">
        <v>819</v>
      </c>
      <c r="M42" s="83">
        <v>2</v>
      </c>
      <c r="N42" s="83">
        <v>7</v>
      </c>
      <c r="O42" s="84"/>
    </row>
    <row r="43" spans="12:15" x14ac:dyDescent="0.2">
      <c r="L43" s="39" t="s">
        <v>818</v>
      </c>
      <c r="M43" s="83">
        <v>2</v>
      </c>
      <c r="N43" s="83">
        <v>4</v>
      </c>
      <c r="O43" s="84"/>
    </row>
    <row r="44" spans="12:15" x14ac:dyDescent="0.2">
      <c r="L44" s="39" t="s">
        <v>817</v>
      </c>
      <c r="M44" s="83">
        <v>3</v>
      </c>
      <c r="N44" s="83">
        <v>4</v>
      </c>
      <c r="O44" s="84"/>
    </row>
    <row r="45" spans="12:15" x14ac:dyDescent="0.2">
      <c r="L45" s="39" t="s">
        <v>816</v>
      </c>
      <c r="M45" s="83">
        <v>4</v>
      </c>
      <c r="N45" s="83">
        <v>3</v>
      </c>
      <c r="O45" s="84"/>
    </row>
    <row r="46" spans="12:15" x14ac:dyDescent="0.2">
      <c r="L46" s="39" t="s">
        <v>815</v>
      </c>
      <c r="M46" s="83">
        <v>1</v>
      </c>
      <c r="N46" s="83">
        <v>1</v>
      </c>
      <c r="O46" s="84"/>
    </row>
    <row r="47" spans="12:15" x14ac:dyDescent="0.2">
      <c r="L47" s="39" t="s">
        <v>814</v>
      </c>
      <c r="M47" s="83">
        <v>1</v>
      </c>
      <c r="N47" s="83">
        <v>7</v>
      </c>
      <c r="O47" s="84"/>
    </row>
    <row r="48" spans="12:15" x14ac:dyDescent="0.2">
      <c r="L48" s="39" t="s">
        <v>813</v>
      </c>
      <c r="M48" s="83">
        <v>1</v>
      </c>
      <c r="N48" s="83">
        <v>2</v>
      </c>
      <c r="O48" s="84"/>
    </row>
    <row r="49" spans="12:15" x14ac:dyDescent="0.2">
      <c r="L49" s="39" t="s">
        <v>812</v>
      </c>
      <c r="M49" s="83">
        <v>4</v>
      </c>
      <c r="N49" s="83">
        <v>7</v>
      </c>
      <c r="O49" s="84"/>
    </row>
    <row r="50" spans="12:15" x14ac:dyDescent="0.2">
      <c r="L50" s="39" t="s">
        <v>811</v>
      </c>
      <c r="M50" s="83">
        <v>1</v>
      </c>
      <c r="N50" s="83">
        <v>7</v>
      </c>
      <c r="O50" s="84"/>
    </row>
    <row r="51" spans="12:15" x14ac:dyDescent="0.2">
      <c r="L51" s="39" t="s">
        <v>810</v>
      </c>
      <c r="M51" s="83">
        <v>1</v>
      </c>
      <c r="N51" s="83">
        <v>5</v>
      </c>
      <c r="O51" s="84"/>
    </row>
    <row r="52" spans="12:15" x14ac:dyDescent="0.2">
      <c r="L52" s="39" t="s">
        <v>809</v>
      </c>
      <c r="M52" s="83">
        <v>2</v>
      </c>
      <c r="N52" s="83">
        <v>3</v>
      </c>
      <c r="O52" s="84"/>
    </row>
    <row r="53" spans="12:15" x14ac:dyDescent="0.2">
      <c r="L53" s="39" t="s">
        <v>808</v>
      </c>
      <c r="M53" s="83">
        <v>1</v>
      </c>
      <c r="N53" s="83">
        <v>4</v>
      </c>
      <c r="O53" s="84"/>
    </row>
    <row r="54" spans="12:15" x14ac:dyDescent="0.2">
      <c r="L54" s="39" t="s">
        <v>807</v>
      </c>
      <c r="M54" s="83">
        <v>1</v>
      </c>
      <c r="N54" s="83">
        <v>1</v>
      </c>
      <c r="O54" s="84"/>
    </row>
    <row r="55" spans="12:15" x14ac:dyDescent="0.2">
      <c r="L55" s="39" t="s">
        <v>806</v>
      </c>
      <c r="M55" s="83">
        <v>4</v>
      </c>
      <c r="N55" s="83">
        <v>4</v>
      </c>
      <c r="O55" s="84"/>
    </row>
    <row r="56" spans="12:15" x14ac:dyDescent="0.2">
      <c r="L56" s="39" t="s">
        <v>805</v>
      </c>
      <c r="M56" s="83">
        <v>1</v>
      </c>
      <c r="N56" s="83">
        <v>6</v>
      </c>
      <c r="O56" s="84"/>
    </row>
    <row r="57" spans="12:15" x14ac:dyDescent="0.2">
      <c r="L57" s="39" t="s">
        <v>804</v>
      </c>
      <c r="M57" s="83">
        <v>2</v>
      </c>
      <c r="N57" s="83">
        <v>8</v>
      </c>
      <c r="O57" s="84"/>
    </row>
    <row r="58" spans="12:15" x14ac:dyDescent="0.2">
      <c r="L58" s="39" t="s">
        <v>803</v>
      </c>
      <c r="M58" s="83">
        <v>3</v>
      </c>
      <c r="N58" s="83">
        <v>2</v>
      </c>
      <c r="O58" s="84"/>
    </row>
    <row r="59" spans="12:15" x14ac:dyDescent="0.2">
      <c r="L59" s="39" t="s">
        <v>802</v>
      </c>
      <c r="M59" s="83">
        <v>1</v>
      </c>
      <c r="N59" s="83">
        <v>6</v>
      </c>
      <c r="O59" s="84"/>
    </row>
    <row r="60" spans="12:15" x14ac:dyDescent="0.2">
      <c r="L60" s="39" t="s">
        <v>801</v>
      </c>
      <c r="M60" s="83">
        <v>3</v>
      </c>
      <c r="N60" s="83">
        <v>5</v>
      </c>
      <c r="O60" s="84"/>
    </row>
    <row r="61" spans="12:15" x14ac:dyDescent="0.2">
      <c r="L61" s="39" t="s">
        <v>800</v>
      </c>
      <c r="M61" s="83">
        <v>3</v>
      </c>
      <c r="N61" s="83">
        <v>3</v>
      </c>
      <c r="O61" s="84"/>
    </row>
    <row r="62" spans="12:15" x14ac:dyDescent="0.2">
      <c r="L62" s="39" t="s">
        <v>799</v>
      </c>
      <c r="M62" s="83">
        <v>4</v>
      </c>
      <c r="N62" s="83">
        <v>7</v>
      </c>
      <c r="O62" s="84"/>
    </row>
    <row r="63" spans="12:15" x14ac:dyDescent="0.2">
      <c r="L63" s="39" t="s">
        <v>798</v>
      </c>
      <c r="M63" s="83">
        <v>3</v>
      </c>
      <c r="N63" s="83">
        <v>4</v>
      </c>
      <c r="O63" s="84"/>
    </row>
    <row r="64" spans="12:15" x14ac:dyDescent="0.2">
      <c r="L64" s="39" t="s">
        <v>797</v>
      </c>
      <c r="M64" s="83">
        <v>1</v>
      </c>
      <c r="N64" s="83">
        <v>2</v>
      </c>
      <c r="O64" s="84"/>
    </row>
    <row r="65" spans="12:15" x14ac:dyDescent="0.2">
      <c r="L65" s="39" t="s">
        <v>796</v>
      </c>
      <c r="M65" s="83">
        <v>3</v>
      </c>
      <c r="N65" s="83">
        <v>2</v>
      </c>
      <c r="O65" s="84"/>
    </row>
    <row r="66" spans="12:15" x14ac:dyDescent="0.2">
      <c r="L66" s="39" t="s">
        <v>795</v>
      </c>
      <c r="M66" s="83">
        <v>4</v>
      </c>
      <c r="N66" s="83">
        <v>8</v>
      </c>
      <c r="O66" s="84"/>
    </row>
    <row r="67" spans="12:15" x14ac:dyDescent="0.2">
      <c r="L67" s="39" t="s">
        <v>794</v>
      </c>
      <c r="M67" s="83">
        <v>5</v>
      </c>
      <c r="N67" s="83">
        <v>8</v>
      </c>
      <c r="O67" s="84"/>
    </row>
    <row r="68" spans="12:15" x14ac:dyDescent="0.2">
      <c r="L68" s="39" t="s">
        <v>793</v>
      </c>
      <c r="M68" s="83">
        <v>1</v>
      </c>
      <c r="N68" s="83">
        <v>8</v>
      </c>
      <c r="O68" s="84"/>
    </row>
    <row r="69" spans="12:15" x14ac:dyDescent="0.2">
      <c r="L69" s="39" t="s">
        <v>792</v>
      </c>
      <c r="M69" s="83">
        <v>2</v>
      </c>
      <c r="N69" s="83">
        <v>4</v>
      </c>
      <c r="O69" s="84"/>
    </row>
    <row r="70" spans="12:15" x14ac:dyDescent="0.2">
      <c r="L70" s="39" t="s">
        <v>791</v>
      </c>
      <c r="M70" s="83">
        <v>4</v>
      </c>
      <c r="N70" s="83">
        <v>2</v>
      </c>
      <c r="O70" s="84"/>
    </row>
    <row r="71" spans="12:15" x14ac:dyDescent="0.2">
      <c r="L71" s="39" t="s">
        <v>790</v>
      </c>
      <c r="M71" s="83">
        <v>1</v>
      </c>
      <c r="N71" s="83">
        <v>6</v>
      </c>
      <c r="O71" s="84"/>
    </row>
    <row r="72" spans="12:15" x14ac:dyDescent="0.2">
      <c r="L72" s="39" t="s">
        <v>789</v>
      </c>
      <c r="M72" s="83">
        <v>3</v>
      </c>
      <c r="N72" s="83">
        <v>7</v>
      </c>
      <c r="O72" s="84"/>
    </row>
    <row r="73" spans="12:15" x14ac:dyDescent="0.2">
      <c r="L73" s="39" t="s">
        <v>788</v>
      </c>
      <c r="M73" s="83">
        <v>3</v>
      </c>
      <c r="N73" s="83">
        <v>6</v>
      </c>
      <c r="O73" s="84"/>
    </row>
    <row r="74" spans="12:15" x14ac:dyDescent="0.2">
      <c r="L74" s="39" t="s">
        <v>787</v>
      </c>
      <c r="M74" s="83">
        <v>4</v>
      </c>
      <c r="N74" s="83">
        <v>8</v>
      </c>
      <c r="O74" s="84"/>
    </row>
    <row r="75" spans="12:15" x14ac:dyDescent="0.2">
      <c r="L75" s="39" t="s">
        <v>786</v>
      </c>
      <c r="M75" s="83">
        <v>4</v>
      </c>
      <c r="N75" s="83">
        <v>6</v>
      </c>
      <c r="O75" s="84"/>
    </row>
    <row r="76" spans="12:15" x14ac:dyDescent="0.2">
      <c r="L76" s="39" t="s">
        <v>785</v>
      </c>
      <c r="M76" s="83">
        <v>4</v>
      </c>
      <c r="N76" s="83">
        <v>2</v>
      </c>
      <c r="O76" s="84"/>
    </row>
    <row r="77" spans="12:15" x14ac:dyDescent="0.2">
      <c r="L77" s="39" t="s">
        <v>784</v>
      </c>
      <c r="M77" s="83">
        <v>2</v>
      </c>
      <c r="N77" s="83">
        <v>8</v>
      </c>
      <c r="O77" s="84"/>
    </row>
    <row r="78" spans="12:15" x14ac:dyDescent="0.2">
      <c r="L78" s="39" t="s">
        <v>783</v>
      </c>
      <c r="M78" s="83">
        <v>2</v>
      </c>
      <c r="N78" s="83">
        <v>4</v>
      </c>
      <c r="O78" s="84"/>
    </row>
    <row r="79" spans="12:15" x14ac:dyDescent="0.2">
      <c r="L79" s="39" t="s">
        <v>782</v>
      </c>
      <c r="M79" s="83">
        <v>2</v>
      </c>
      <c r="N79" s="83">
        <v>2</v>
      </c>
      <c r="O79" s="84"/>
    </row>
    <row r="80" spans="12:15" x14ac:dyDescent="0.2">
      <c r="L80" s="39" t="s">
        <v>781</v>
      </c>
      <c r="M80" s="83">
        <v>1</v>
      </c>
      <c r="N80" s="83">
        <v>4</v>
      </c>
      <c r="O80" s="84"/>
    </row>
    <row r="81" spans="12:15" x14ac:dyDescent="0.2">
      <c r="L81" s="39" t="s">
        <v>780</v>
      </c>
      <c r="M81" s="83">
        <v>1</v>
      </c>
      <c r="N81" s="83">
        <v>6</v>
      </c>
      <c r="O81" s="84"/>
    </row>
    <row r="82" spans="12:15" x14ac:dyDescent="0.2">
      <c r="L82" s="39" t="s">
        <v>779</v>
      </c>
      <c r="M82" s="83">
        <v>1</v>
      </c>
      <c r="N82" s="83">
        <v>7</v>
      </c>
      <c r="O82" s="84"/>
    </row>
    <row r="83" spans="12:15" x14ac:dyDescent="0.2">
      <c r="L83" s="39" t="s">
        <v>778</v>
      </c>
      <c r="M83" s="83">
        <v>1</v>
      </c>
      <c r="N83" s="83">
        <v>5</v>
      </c>
      <c r="O83" s="84"/>
    </row>
    <row r="84" spans="12:15" x14ac:dyDescent="0.2">
      <c r="L84" s="39" t="s">
        <v>777</v>
      </c>
      <c r="M84" s="83">
        <v>1</v>
      </c>
      <c r="N84" s="83">
        <v>1</v>
      </c>
      <c r="O84" s="84"/>
    </row>
    <row r="85" spans="12:15" x14ac:dyDescent="0.2">
      <c r="L85" s="39" t="s">
        <v>776</v>
      </c>
      <c r="M85" s="83">
        <v>1</v>
      </c>
      <c r="N85" s="83">
        <v>8</v>
      </c>
      <c r="O85" s="84"/>
    </row>
    <row r="86" spans="12:15" x14ac:dyDescent="0.2">
      <c r="L86" s="39" t="s">
        <v>775</v>
      </c>
      <c r="M86" s="83">
        <v>3</v>
      </c>
      <c r="N86" s="83">
        <v>1</v>
      </c>
      <c r="O86" s="84"/>
    </row>
    <row r="87" spans="12:15" x14ac:dyDescent="0.2">
      <c r="L87" s="39" t="s">
        <v>774</v>
      </c>
      <c r="M87" s="83">
        <v>2</v>
      </c>
      <c r="N87" s="83">
        <v>2</v>
      </c>
      <c r="O87" s="84"/>
    </row>
    <row r="88" spans="12:15" x14ac:dyDescent="0.2">
      <c r="L88" s="39" t="s">
        <v>773</v>
      </c>
      <c r="M88" s="83">
        <v>1</v>
      </c>
      <c r="N88" s="83">
        <v>2</v>
      </c>
      <c r="O88" s="84"/>
    </row>
    <row r="89" spans="12:15" x14ac:dyDescent="0.2">
      <c r="L89" s="39" t="s">
        <v>772</v>
      </c>
      <c r="M89" s="83">
        <v>5</v>
      </c>
      <c r="N89" s="83">
        <v>7</v>
      </c>
      <c r="O89" s="84"/>
    </row>
    <row r="90" spans="12:15" x14ac:dyDescent="0.2">
      <c r="L90" s="39" t="s">
        <v>771</v>
      </c>
      <c r="M90" s="83">
        <v>4</v>
      </c>
      <c r="N90" s="83">
        <v>4</v>
      </c>
      <c r="O90" s="84"/>
    </row>
    <row r="91" spans="12:15" x14ac:dyDescent="0.2">
      <c r="L91" s="39" t="s">
        <v>770</v>
      </c>
      <c r="M91" s="83">
        <v>3</v>
      </c>
      <c r="N91" s="83">
        <v>2</v>
      </c>
      <c r="O91" s="84"/>
    </row>
    <row r="92" spans="12:15" x14ac:dyDescent="0.2">
      <c r="L92" s="39" t="s">
        <v>769</v>
      </c>
      <c r="M92" s="83">
        <v>2</v>
      </c>
      <c r="N92" s="83">
        <v>7</v>
      </c>
      <c r="O92" s="84"/>
    </row>
    <row r="93" spans="12:15" x14ac:dyDescent="0.2">
      <c r="L93" s="39" t="s">
        <v>768</v>
      </c>
      <c r="M93" s="83">
        <v>1</v>
      </c>
      <c r="N93" s="83">
        <v>2</v>
      </c>
      <c r="O93" s="84"/>
    </row>
    <row r="94" spans="12:15" x14ac:dyDescent="0.2">
      <c r="L94" s="39" t="s">
        <v>767</v>
      </c>
      <c r="M94" s="83">
        <v>4</v>
      </c>
      <c r="N94" s="83">
        <v>2</v>
      </c>
      <c r="O94" s="84"/>
    </row>
    <row r="95" spans="12:15" x14ac:dyDescent="0.2">
      <c r="L95" s="39" t="s">
        <v>766</v>
      </c>
      <c r="M95" s="83">
        <v>5</v>
      </c>
      <c r="N95" s="83">
        <v>1</v>
      </c>
      <c r="O95" s="84"/>
    </row>
    <row r="96" spans="12:15" x14ac:dyDescent="0.2">
      <c r="L96" s="39" t="s">
        <v>765</v>
      </c>
      <c r="M96" s="83">
        <v>2</v>
      </c>
      <c r="N96" s="83">
        <v>8</v>
      </c>
      <c r="O96" s="84"/>
    </row>
    <row r="97" spans="12:15" x14ac:dyDescent="0.2">
      <c r="L97" s="39" t="s">
        <v>764</v>
      </c>
      <c r="M97" s="83">
        <v>5</v>
      </c>
      <c r="N97" s="83">
        <v>8</v>
      </c>
      <c r="O97" s="84"/>
    </row>
    <row r="98" spans="12:15" x14ac:dyDescent="0.2">
      <c r="L98" s="39" t="s">
        <v>763</v>
      </c>
      <c r="M98" s="83">
        <v>3</v>
      </c>
      <c r="N98" s="83">
        <v>6</v>
      </c>
      <c r="O98" s="84"/>
    </row>
    <row r="99" spans="12:15" x14ac:dyDescent="0.2">
      <c r="L99" s="39" t="s">
        <v>762</v>
      </c>
      <c r="M99" s="83">
        <v>4</v>
      </c>
      <c r="N99" s="83">
        <v>6</v>
      </c>
      <c r="O99" s="84"/>
    </row>
    <row r="100" spans="12:15" x14ac:dyDescent="0.2">
      <c r="L100" s="39" t="s">
        <v>761</v>
      </c>
      <c r="M100" s="83">
        <v>3</v>
      </c>
      <c r="N100" s="83">
        <v>5</v>
      </c>
      <c r="O100" s="84"/>
    </row>
    <row r="101" spans="12:15" x14ac:dyDescent="0.2">
      <c r="L101" s="39" t="s">
        <v>760</v>
      </c>
      <c r="M101" s="83">
        <v>3</v>
      </c>
      <c r="N101" s="83">
        <v>8</v>
      </c>
      <c r="O101" s="84"/>
    </row>
    <row r="102" spans="12:15" x14ac:dyDescent="0.2">
      <c r="L102" s="39" t="s">
        <v>759</v>
      </c>
      <c r="M102" s="83">
        <v>3</v>
      </c>
      <c r="N102" s="83">
        <v>1</v>
      </c>
      <c r="O102" s="84"/>
    </row>
    <row r="103" spans="12:15" x14ac:dyDescent="0.2">
      <c r="L103" s="39" t="s">
        <v>758</v>
      </c>
      <c r="M103" s="83">
        <v>5</v>
      </c>
      <c r="N103" s="83">
        <v>4</v>
      </c>
      <c r="O103" s="84"/>
    </row>
    <row r="104" spans="12:15" x14ac:dyDescent="0.2">
      <c r="L104" s="39" t="s">
        <v>757</v>
      </c>
      <c r="M104" s="83">
        <v>1</v>
      </c>
      <c r="N104" s="83">
        <v>6</v>
      </c>
      <c r="O104" s="84"/>
    </row>
    <row r="105" spans="12:15" x14ac:dyDescent="0.2">
      <c r="L105" s="39" t="s">
        <v>756</v>
      </c>
      <c r="M105" s="83">
        <v>4</v>
      </c>
      <c r="N105" s="83">
        <v>6</v>
      </c>
      <c r="O105" s="84"/>
    </row>
    <row r="106" spans="12:15" x14ac:dyDescent="0.2">
      <c r="L106" s="39" t="s">
        <v>755</v>
      </c>
      <c r="M106" s="83">
        <v>1</v>
      </c>
      <c r="N106" s="83">
        <v>8</v>
      </c>
      <c r="O106" s="84"/>
    </row>
    <row r="107" spans="12:15" x14ac:dyDescent="0.2">
      <c r="L107" s="39" t="s">
        <v>754</v>
      </c>
      <c r="M107" s="83">
        <v>1</v>
      </c>
      <c r="N107" s="83">
        <v>3</v>
      </c>
      <c r="O107" s="84"/>
    </row>
    <row r="108" spans="12:15" x14ac:dyDescent="0.2">
      <c r="L108" s="39" t="s">
        <v>753</v>
      </c>
      <c r="M108" s="83">
        <v>4</v>
      </c>
      <c r="N108" s="83">
        <v>1</v>
      </c>
      <c r="O108" s="84"/>
    </row>
    <row r="109" spans="12:15" x14ac:dyDescent="0.2">
      <c r="L109" s="39" t="s">
        <v>752</v>
      </c>
      <c r="M109" s="83">
        <v>5</v>
      </c>
      <c r="N109" s="83">
        <v>4</v>
      </c>
      <c r="O109" s="84"/>
    </row>
    <row r="110" spans="12:15" x14ac:dyDescent="0.2">
      <c r="L110" s="39" t="s">
        <v>751</v>
      </c>
      <c r="M110" s="83">
        <v>4</v>
      </c>
      <c r="N110" s="83">
        <v>4</v>
      </c>
      <c r="O110" s="84"/>
    </row>
    <row r="111" spans="12:15" x14ac:dyDescent="0.2">
      <c r="L111" s="39" t="s">
        <v>750</v>
      </c>
      <c r="M111" s="83">
        <v>4</v>
      </c>
      <c r="N111" s="83">
        <v>2</v>
      </c>
      <c r="O111" s="84"/>
    </row>
    <row r="112" spans="12:15" x14ac:dyDescent="0.2">
      <c r="L112" s="39" t="s">
        <v>749</v>
      </c>
      <c r="M112" s="83">
        <v>1</v>
      </c>
      <c r="N112" s="83">
        <v>3</v>
      </c>
      <c r="O112" s="84"/>
    </row>
    <row r="113" spans="12:15" x14ac:dyDescent="0.2">
      <c r="L113" s="39" t="s">
        <v>748</v>
      </c>
      <c r="M113" s="83">
        <v>2</v>
      </c>
      <c r="N113" s="83">
        <v>5</v>
      </c>
      <c r="O113" s="84"/>
    </row>
    <row r="114" spans="12:15" x14ac:dyDescent="0.2">
      <c r="L114" s="39" t="s">
        <v>747</v>
      </c>
      <c r="M114" s="83">
        <v>1</v>
      </c>
      <c r="N114" s="83">
        <v>4</v>
      </c>
      <c r="O114" s="84"/>
    </row>
    <row r="115" spans="12:15" x14ac:dyDescent="0.2">
      <c r="L115" s="39" t="s">
        <v>746</v>
      </c>
      <c r="M115" s="83">
        <v>3</v>
      </c>
      <c r="N115" s="83">
        <v>3</v>
      </c>
      <c r="O115" s="84"/>
    </row>
    <row r="116" spans="12:15" x14ac:dyDescent="0.2">
      <c r="L116" s="39" t="s">
        <v>745</v>
      </c>
      <c r="M116" s="83">
        <v>4</v>
      </c>
      <c r="N116" s="83">
        <v>3</v>
      </c>
      <c r="O116" s="84"/>
    </row>
    <row r="117" spans="12:15" x14ac:dyDescent="0.2">
      <c r="L117" s="39" t="s">
        <v>744</v>
      </c>
      <c r="M117" s="83">
        <v>3</v>
      </c>
      <c r="N117" s="83">
        <v>6</v>
      </c>
      <c r="O117" s="84"/>
    </row>
    <row r="118" spans="12:15" x14ac:dyDescent="0.2">
      <c r="L118" s="39" t="s">
        <v>743</v>
      </c>
      <c r="M118" s="83">
        <v>1</v>
      </c>
      <c r="N118" s="83">
        <v>1</v>
      </c>
      <c r="O118" s="84"/>
    </row>
    <row r="119" spans="12:15" x14ac:dyDescent="0.2">
      <c r="L119" s="39" t="s">
        <v>742</v>
      </c>
      <c r="M119" s="83">
        <v>4</v>
      </c>
      <c r="N119" s="83">
        <v>8</v>
      </c>
      <c r="O119" s="84"/>
    </row>
    <row r="120" spans="12:15" x14ac:dyDescent="0.2">
      <c r="L120" s="39" t="s">
        <v>741</v>
      </c>
      <c r="M120" s="83">
        <v>5</v>
      </c>
      <c r="N120" s="83">
        <v>7</v>
      </c>
      <c r="O120" s="84"/>
    </row>
    <row r="121" spans="12:15" x14ac:dyDescent="0.2">
      <c r="L121" s="39" t="s">
        <v>740</v>
      </c>
      <c r="M121" s="83">
        <v>5</v>
      </c>
      <c r="N121" s="83">
        <v>2</v>
      </c>
      <c r="O121" s="84"/>
    </row>
    <row r="122" spans="12:15" x14ac:dyDescent="0.2">
      <c r="L122" s="39" t="s">
        <v>739</v>
      </c>
      <c r="M122" s="83">
        <v>5</v>
      </c>
      <c r="N122" s="83">
        <v>4</v>
      </c>
      <c r="O122" s="84"/>
    </row>
    <row r="123" spans="12:15" x14ac:dyDescent="0.2">
      <c r="L123" s="39" t="s">
        <v>738</v>
      </c>
      <c r="M123" s="83">
        <v>2</v>
      </c>
      <c r="N123" s="83">
        <v>7</v>
      </c>
      <c r="O123" s="84"/>
    </row>
    <row r="124" spans="12:15" x14ac:dyDescent="0.2">
      <c r="L124" s="39" t="s">
        <v>737</v>
      </c>
      <c r="M124" s="83">
        <v>5</v>
      </c>
      <c r="N124" s="83">
        <v>4</v>
      </c>
      <c r="O124" s="84"/>
    </row>
    <row r="125" spans="12:15" x14ac:dyDescent="0.2">
      <c r="L125" s="39" t="s">
        <v>736</v>
      </c>
      <c r="M125" s="83">
        <v>3</v>
      </c>
      <c r="N125" s="83">
        <v>2</v>
      </c>
      <c r="O125" s="84"/>
    </row>
    <row r="126" spans="12:15" x14ac:dyDescent="0.2">
      <c r="L126" s="39" t="s">
        <v>735</v>
      </c>
      <c r="M126" s="83">
        <v>4</v>
      </c>
      <c r="N126" s="83">
        <v>4</v>
      </c>
      <c r="O126" s="84"/>
    </row>
    <row r="127" spans="12:15" x14ac:dyDescent="0.2">
      <c r="L127" s="39" t="s">
        <v>734</v>
      </c>
      <c r="M127" s="83">
        <v>2</v>
      </c>
      <c r="N127" s="83">
        <v>4</v>
      </c>
      <c r="O127" s="84"/>
    </row>
    <row r="128" spans="12:15" x14ac:dyDescent="0.2">
      <c r="L128" s="39" t="s">
        <v>733</v>
      </c>
      <c r="M128" s="83">
        <v>5</v>
      </c>
      <c r="N128" s="83">
        <v>5</v>
      </c>
      <c r="O128" s="84"/>
    </row>
    <row r="129" spans="12:15" x14ac:dyDescent="0.2">
      <c r="L129" s="39" t="s">
        <v>732</v>
      </c>
      <c r="M129" s="83">
        <v>2</v>
      </c>
      <c r="N129" s="83">
        <v>7</v>
      </c>
      <c r="O129" s="84"/>
    </row>
    <row r="130" spans="12:15" x14ac:dyDescent="0.2">
      <c r="L130" s="39" t="s">
        <v>731</v>
      </c>
      <c r="M130" s="83">
        <v>4</v>
      </c>
      <c r="N130" s="83">
        <v>7</v>
      </c>
      <c r="O130" s="84"/>
    </row>
    <row r="131" spans="12:15" x14ac:dyDescent="0.2">
      <c r="L131" s="39" t="s">
        <v>730</v>
      </c>
      <c r="M131" s="83">
        <v>3</v>
      </c>
      <c r="N131" s="83">
        <v>3</v>
      </c>
      <c r="O131" s="84"/>
    </row>
    <row r="132" spans="12:15" x14ac:dyDescent="0.2">
      <c r="L132" s="39" t="s">
        <v>729</v>
      </c>
      <c r="M132" s="83">
        <v>1</v>
      </c>
      <c r="N132" s="83">
        <v>5</v>
      </c>
      <c r="O132" s="84"/>
    </row>
    <row r="133" spans="12:15" x14ac:dyDescent="0.2">
      <c r="L133" s="39" t="s">
        <v>728</v>
      </c>
      <c r="M133" s="83">
        <v>3</v>
      </c>
      <c r="N133" s="83">
        <v>2</v>
      </c>
      <c r="O133" s="84"/>
    </row>
    <row r="134" spans="12:15" x14ac:dyDescent="0.2">
      <c r="L134" s="39" t="s">
        <v>727</v>
      </c>
      <c r="M134" s="83">
        <v>5</v>
      </c>
      <c r="N134" s="83">
        <v>6</v>
      </c>
      <c r="O134" s="84"/>
    </row>
    <row r="135" spans="12:15" x14ac:dyDescent="0.2">
      <c r="L135" s="39" t="s">
        <v>726</v>
      </c>
      <c r="M135" s="83">
        <v>4</v>
      </c>
      <c r="N135" s="83">
        <v>2</v>
      </c>
      <c r="O135" s="84"/>
    </row>
    <row r="136" spans="12:15" x14ac:dyDescent="0.2">
      <c r="L136" s="39" t="s">
        <v>725</v>
      </c>
      <c r="M136" s="83">
        <v>5</v>
      </c>
      <c r="N136" s="83">
        <v>6</v>
      </c>
      <c r="O136" s="84"/>
    </row>
    <row r="137" spans="12:15" x14ac:dyDescent="0.2">
      <c r="L137" s="39" t="s">
        <v>724</v>
      </c>
      <c r="M137" s="83">
        <v>2</v>
      </c>
      <c r="N137" s="83">
        <v>2</v>
      </c>
      <c r="O137" s="84"/>
    </row>
    <row r="138" spans="12:15" x14ac:dyDescent="0.2">
      <c r="L138" s="39" t="s">
        <v>723</v>
      </c>
      <c r="M138" s="83">
        <v>3</v>
      </c>
      <c r="N138" s="83">
        <v>2</v>
      </c>
      <c r="O138" s="84"/>
    </row>
    <row r="139" spans="12:15" x14ac:dyDescent="0.2">
      <c r="L139" s="39" t="s">
        <v>722</v>
      </c>
      <c r="M139" s="83">
        <v>5</v>
      </c>
      <c r="N139" s="83">
        <v>8</v>
      </c>
      <c r="O139" s="84"/>
    </row>
    <row r="140" spans="12:15" x14ac:dyDescent="0.2">
      <c r="L140" s="39" t="s">
        <v>721</v>
      </c>
      <c r="M140" s="83">
        <v>3</v>
      </c>
      <c r="N140" s="83">
        <v>5</v>
      </c>
      <c r="O140" s="84"/>
    </row>
    <row r="141" spans="12:15" x14ac:dyDescent="0.2">
      <c r="L141" s="39" t="s">
        <v>720</v>
      </c>
      <c r="M141" s="83">
        <v>3</v>
      </c>
      <c r="N141" s="83">
        <v>4</v>
      </c>
      <c r="O141" s="84"/>
    </row>
    <row r="142" spans="12:15" x14ac:dyDescent="0.2">
      <c r="L142" s="39" t="s">
        <v>719</v>
      </c>
      <c r="M142" s="83">
        <v>3</v>
      </c>
      <c r="N142" s="83">
        <v>1</v>
      </c>
      <c r="O142" s="84"/>
    </row>
    <row r="143" spans="12:15" x14ac:dyDescent="0.2">
      <c r="L143" s="39" t="s">
        <v>718</v>
      </c>
      <c r="M143" s="83">
        <v>5</v>
      </c>
      <c r="N143" s="83">
        <v>2</v>
      </c>
      <c r="O143" s="84"/>
    </row>
    <row r="144" spans="12:15" x14ac:dyDescent="0.2">
      <c r="L144" s="39" t="s">
        <v>717</v>
      </c>
      <c r="M144" s="83">
        <v>5</v>
      </c>
      <c r="N144" s="83">
        <v>3</v>
      </c>
      <c r="O144" s="84"/>
    </row>
    <row r="145" spans="12:15" x14ac:dyDescent="0.2">
      <c r="L145" s="39" t="s">
        <v>716</v>
      </c>
      <c r="M145" s="83">
        <v>2</v>
      </c>
      <c r="N145" s="83">
        <v>1</v>
      </c>
      <c r="O145" s="84"/>
    </row>
    <row r="146" spans="12:15" x14ac:dyDescent="0.2">
      <c r="L146" s="39" t="s">
        <v>715</v>
      </c>
      <c r="M146" s="83">
        <v>1</v>
      </c>
      <c r="N146" s="83">
        <v>5</v>
      </c>
      <c r="O146" s="84"/>
    </row>
    <row r="147" spans="12:15" x14ac:dyDescent="0.2">
      <c r="L147" s="39" t="s">
        <v>714</v>
      </c>
      <c r="M147" s="83">
        <v>2</v>
      </c>
      <c r="N147" s="83">
        <v>6</v>
      </c>
      <c r="O147" s="84"/>
    </row>
    <row r="148" spans="12:15" x14ac:dyDescent="0.2">
      <c r="L148" s="39" t="s">
        <v>713</v>
      </c>
      <c r="M148" s="83">
        <v>5</v>
      </c>
      <c r="N148" s="83">
        <v>4</v>
      </c>
      <c r="O148" s="84"/>
    </row>
    <row r="149" spans="12:15" x14ac:dyDescent="0.2">
      <c r="L149" s="39" t="s">
        <v>712</v>
      </c>
      <c r="M149" s="83">
        <v>2</v>
      </c>
      <c r="N149" s="83">
        <v>6</v>
      </c>
      <c r="O149" s="84"/>
    </row>
    <row r="150" spans="12:15" x14ac:dyDescent="0.2">
      <c r="L150" s="39" t="s">
        <v>711</v>
      </c>
      <c r="M150" s="83">
        <v>1</v>
      </c>
      <c r="N150" s="83">
        <v>4</v>
      </c>
      <c r="O150" s="84"/>
    </row>
    <row r="151" spans="12:15" x14ac:dyDescent="0.2">
      <c r="L151" s="39" t="s">
        <v>710</v>
      </c>
      <c r="M151" s="83">
        <v>1</v>
      </c>
      <c r="N151" s="83">
        <v>6</v>
      </c>
      <c r="O151" s="84"/>
    </row>
    <row r="152" spans="12:15" x14ac:dyDescent="0.2">
      <c r="L152" s="39" t="s">
        <v>709</v>
      </c>
      <c r="M152" s="83">
        <v>2</v>
      </c>
      <c r="N152" s="83">
        <v>7</v>
      </c>
      <c r="O152" s="84"/>
    </row>
    <row r="153" spans="12:15" x14ac:dyDescent="0.2">
      <c r="L153" s="39" t="s">
        <v>708</v>
      </c>
      <c r="M153" s="83">
        <v>5</v>
      </c>
      <c r="N153" s="83">
        <v>5</v>
      </c>
      <c r="O153" s="84"/>
    </row>
    <row r="154" spans="12:15" x14ac:dyDescent="0.2">
      <c r="L154" s="39" t="s">
        <v>707</v>
      </c>
      <c r="M154" s="83">
        <v>5</v>
      </c>
      <c r="N154" s="83">
        <v>6</v>
      </c>
      <c r="O154" s="84"/>
    </row>
    <row r="155" spans="12:15" x14ac:dyDescent="0.2">
      <c r="L155" s="39" t="s">
        <v>706</v>
      </c>
      <c r="M155" s="83">
        <v>4</v>
      </c>
      <c r="N155" s="83">
        <v>1</v>
      </c>
      <c r="O155" s="84"/>
    </row>
    <row r="156" spans="12:15" x14ac:dyDescent="0.2">
      <c r="L156" s="39" t="s">
        <v>705</v>
      </c>
      <c r="M156" s="83">
        <v>5</v>
      </c>
      <c r="N156" s="83">
        <v>6</v>
      </c>
      <c r="O156" s="84"/>
    </row>
    <row r="157" spans="12:15" x14ac:dyDescent="0.2">
      <c r="L157" s="39" t="s">
        <v>704</v>
      </c>
      <c r="M157" s="83">
        <v>4</v>
      </c>
      <c r="N157" s="83">
        <v>6</v>
      </c>
      <c r="O157" s="84"/>
    </row>
    <row r="158" spans="12:15" x14ac:dyDescent="0.2">
      <c r="L158" s="39" t="s">
        <v>703</v>
      </c>
      <c r="M158" s="83">
        <v>2</v>
      </c>
      <c r="N158" s="83">
        <v>3</v>
      </c>
      <c r="O158" s="84"/>
    </row>
    <row r="159" spans="12:15" x14ac:dyDescent="0.2">
      <c r="L159" s="39" t="s">
        <v>702</v>
      </c>
      <c r="M159" s="83">
        <v>5</v>
      </c>
      <c r="N159" s="83">
        <v>8</v>
      </c>
      <c r="O159" s="84"/>
    </row>
    <row r="160" spans="12:15" x14ac:dyDescent="0.2">
      <c r="L160" s="39" t="s">
        <v>701</v>
      </c>
      <c r="M160" s="83">
        <v>2</v>
      </c>
      <c r="N160" s="83">
        <v>1</v>
      </c>
      <c r="O160" s="84"/>
    </row>
    <row r="161" spans="12:15" x14ac:dyDescent="0.2">
      <c r="L161" s="39" t="s">
        <v>700</v>
      </c>
      <c r="M161" s="83">
        <v>3</v>
      </c>
      <c r="N161" s="83">
        <v>2</v>
      </c>
      <c r="O161" s="84"/>
    </row>
    <row r="162" spans="12:15" x14ac:dyDescent="0.2">
      <c r="L162" s="39" t="s">
        <v>699</v>
      </c>
      <c r="M162" s="83">
        <v>4</v>
      </c>
      <c r="N162" s="83">
        <v>7</v>
      </c>
      <c r="O162" s="84"/>
    </row>
    <row r="163" spans="12:15" x14ac:dyDescent="0.2">
      <c r="L163" s="39" t="s">
        <v>698</v>
      </c>
      <c r="M163" s="83">
        <v>2</v>
      </c>
      <c r="N163" s="83">
        <v>1</v>
      </c>
      <c r="O163" s="84"/>
    </row>
    <row r="164" spans="12:15" x14ac:dyDescent="0.2">
      <c r="L164" s="39" t="s">
        <v>697</v>
      </c>
      <c r="M164" s="83">
        <v>5</v>
      </c>
      <c r="N164" s="83">
        <v>1</v>
      </c>
      <c r="O164" s="84"/>
    </row>
    <row r="165" spans="12:15" x14ac:dyDescent="0.2">
      <c r="L165" s="39" t="s">
        <v>696</v>
      </c>
      <c r="M165" s="83">
        <v>4</v>
      </c>
      <c r="N165" s="83">
        <v>3</v>
      </c>
      <c r="O165" s="84"/>
    </row>
    <row r="166" spans="12:15" x14ac:dyDescent="0.2">
      <c r="L166" s="39" t="s">
        <v>695</v>
      </c>
      <c r="M166" s="83">
        <v>5</v>
      </c>
      <c r="N166" s="83">
        <v>8</v>
      </c>
      <c r="O166" s="84"/>
    </row>
    <row r="167" spans="12:15" x14ac:dyDescent="0.2">
      <c r="L167" s="39" t="s">
        <v>694</v>
      </c>
      <c r="M167" s="83">
        <v>1</v>
      </c>
      <c r="N167" s="83">
        <v>5</v>
      </c>
      <c r="O167" s="84"/>
    </row>
    <row r="168" spans="12:15" x14ac:dyDescent="0.2">
      <c r="L168" s="39" t="s">
        <v>693</v>
      </c>
      <c r="M168" s="83">
        <v>1</v>
      </c>
      <c r="N168" s="83">
        <v>2</v>
      </c>
      <c r="O168" s="84"/>
    </row>
    <row r="169" spans="12:15" x14ac:dyDescent="0.2">
      <c r="L169" s="39" t="s">
        <v>692</v>
      </c>
      <c r="M169" s="83">
        <v>2</v>
      </c>
      <c r="N169" s="83">
        <v>8</v>
      </c>
      <c r="O169" s="84"/>
    </row>
    <row r="170" spans="12:15" x14ac:dyDescent="0.2">
      <c r="L170" s="39" t="s">
        <v>691</v>
      </c>
      <c r="M170" s="83">
        <v>2</v>
      </c>
      <c r="N170" s="83">
        <v>6</v>
      </c>
      <c r="O170" s="84"/>
    </row>
    <row r="171" spans="12:15" x14ac:dyDescent="0.2">
      <c r="L171" s="39" t="s">
        <v>690</v>
      </c>
      <c r="M171" s="83">
        <v>1</v>
      </c>
      <c r="N171" s="83">
        <v>6</v>
      </c>
      <c r="O171" s="84"/>
    </row>
    <row r="172" spans="12:15" x14ac:dyDescent="0.2">
      <c r="L172" s="39" t="s">
        <v>689</v>
      </c>
      <c r="M172" s="83">
        <v>4</v>
      </c>
      <c r="N172" s="83">
        <v>2</v>
      </c>
      <c r="O172" s="84"/>
    </row>
    <row r="173" spans="12:15" x14ac:dyDescent="0.2">
      <c r="L173" s="39" t="s">
        <v>688</v>
      </c>
      <c r="M173" s="83">
        <v>1</v>
      </c>
      <c r="N173" s="83">
        <v>1</v>
      </c>
      <c r="O173" s="84"/>
    </row>
    <row r="174" spans="12:15" x14ac:dyDescent="0.2">
      <c r="L174" s="39" t="s">
        <v>687</v>
      </c>
      <c r="M174" s="83">
        <v>2</v>
      </c>
      <c r="N174" s="83">
        <v>6</v>
      </c>
      <c r="O174" s="84"/>
    </row>
    <row r="175" spans="12:15" x14ac:dyDescent="0.2">
      <c r="L175" s="39" t="s">
        <v>686</v>
      </c>
      <c r="M175" s="83">
        <v>2</v>
      </c>
      <c r="N175" s="83">
        <v>2</v>
      </c>
      <c r="O175" s="84"/>
    </row>
    <row r="176" spans="12:15" x14ac:dyDescent="0.2">
      <c r="L176" s="39" t="s">
        <v>685</v>
      </c>
      <c r="M176" s="83">
        <v>4</v>
      </c>
      <c r="N176" s="83">
        <v>2</v>
      </c>
      <c r="O176" s="84"/>
    </row>
    <row r="177" spans="12:15" x14ac:dyDescent="0.2">
      <c r="L177" s="39" t="s">
        <v>684</v>
      </c>
      <c r="M177" s="83">
        <v>2</v>
      </c>
      <c r="N177" s="83">
        <v>4</v>
      </c>
      <c r="O177" s="84"/>
    </row>
    <row r="178" spans="12:15" x14ac:dyDescent="0.2">
      <c r="L178" s="39" t="s">
        <v>683</v>
      </c>
      <c r="M178" s="83">
        <v>5</v>
      </c>
      <c r="N178" s="83">
        <v>1</v>
      </c>
      <c r="O178" s="84"/>
    </row>
    <row r="179" spans="12:15" x14ac:dyDescent="0.2">
      <c r="L179" s="39" t="s">
        <v>682</v>
      </c>
      <c r="M179" s="83">
        <v>5</v>
      </c>
      <c r="N179" s="83">
        <v>8</v>
      </c>
      <c r="O179" s="84"/>
    </row>
    <row r="180" spans="12:15" x14ac:dyDescent="0.2">
      <c r="L180" s="39" t="s">
        <v>681</v>
      </c>
      <c r="M180" s="83">
        <v>2</v>
      </c>
      <c r="N180" s="83">
        <v>4</v>
      </c>
      <c r="O180" s="84"/>
    </row>
    <row r="181" spans="12:15" x14ac:dyDescent="0.2">
      <c r="L181" s="39" t="s">
        <v>680</v>
      </c>
      <c r="M181" s="83">
        <v>4</v>
      </c>
      <c r="N181" s="83">
        <v>6</v>
      </c>
      <c r="O181" s="84"/>
    </row>
    <row r="182" spans="12:15" x14ac:dyDescent="0.2">
      <c r="L182" s="39" t="s">
        <v>679</v>
      </c>
      <c r="M182" s="83">
        <v>5</v>
      </c>
      <c r="N182" s="83">
        <v>4</v>
      </c>
      <c r="O182" s="84"/>
    </row>
    <row r="183" spans="12:15" x14ac:dyDescent="0.2">
      <c r="L183" s="39" t="s">
        <v>678</v>
      </c>
      <c r="M183" s="83">
        <v>4</v>
      </c>
      <c r="N183" s="83">
        <v>2</v>
      </c>
      <c r="O183" s="84"/>
    </row>
    <row r="184" spans="12:15" x14ac:dyDescent="0.2">
      <c r="L184" s="39" t="s">
        <v>677</v>
      </c>
      <c r="M184" s="83">
        <v>5</v>
      </c>
      <c r="N184" s="83">
        <v>2</v>
      </c>
      <c r="O184" s="84"/>
    </row>
    <row r="185" spans="12:15" x14ac:dyDescent="0.2">
      <c r="L185" s="39" t="s">
        <v>676</v>
      </c>
      <c r="M185" s="83">
        <v>1</v>
      </c>
      <c r="N185" s="83">
        <v>4</v>
      </c>
      <c r="O185" s="84"/>
    </row>
    <row r="186" spans="12:15" x14ac:dyDescent="0.2">
      <c r="L186" s="39" t="s">
        <v>675</v>
      </c>
      <c r="M186" s="83">
        <v>1</v>
      </c>
      <c r="N186" s="83">
        <v>5</v>
      </c>
      <c r="O186" s="84"/>
    </row>
    <row r="187" spans="12:15" x14ac:dyDescent="0.2">
      <c r="L187" s="39" t="s">
        <v>674</v>
      </c>
      <c r="M187" s="83">
        <v>1</v>
      </c>
      <c r="N187" s="83">
        <v>2</v>
      </c>
      <c r="O187" s="84"/>
    </row>
    <row r="188" spans="12:15" x14ac:dyDescent="0.2">
      <c r="L188" s="39" t="s">
        <v>673</v>
      </c>
      <c r="M188" s="83">
        <v>5</v>
      </c>
      <c r="N188" s="83">
        <v>5</v>
      </c>
      <c r="O188" s="84"/>
    </row>
    <row r="189" spans="12:15" x14ac:dyDescent="0.2">
      <c r="L189" s="39" t="s">
        <v>672</v>
      </c>
      <c r="M189" s="83">
        <v>2</v>
      </c>
      <c r="N189" s="83">
        <v>2</v>
      </c>
      <c r="O189" s="84"/>
    </row>
    <row r="190" spans="12:15" x14ac:dyDescent="0.2">
      <c r="L190" s="39" t="s">
        <v>671</v>
      </c>
      <c r="M190" s="83">
        <v>2</v>
      </c>
      <c r="N190" s="83">
        <v>8</v>
      </c>
      <c r="O190" s="84"/>
    </row>
    <row r="191" spans="12:15" x14ac:dyDescent="0.2">
      <c r="L191" s="39" t="s">
        <v>670</v>
      </c>
      <c r="M191" s="83">
        <v>3</v>
      </c>
      <c r="N191" s="83">
        <v>2</v>
      </c>
      <c r="O191" s="84"/>
    </row>
    <row r="192" spans="12:15" x14ac:dyDescent="0.2">
      <c r="L192" s="39" t="s">
        <v>669</v>
      </c>
      <c r="M192" s="83">
        <v>1</v>
      </c>
      <c r="N192" s="83">
        <v>2</v>
      </c>
      <c r="O192" s="84"/>
    </row>
    <row r="193" spans="12:15" x14ac:dyDescent="0.2">
      <c r="L193" s="39" t="s">
        <v>668</v>
      </c>
      <c r="M193" s="83">
        <v>3</v>
      </c>
      <c r="N193" s="83">
        <v>5</v>
      </c>
      <c r="O193" s="84"/>
    </row>
    <row r="194" spans="12:15" x14ac:dyDescent="0.2">
      <c r="L194" s="39" t="s">
        <v>667</v>
      </c>
      <c r="M194" s="83">
        <v>5</v>
      </c>
      <c r="N194" s="83">
        <v>7</v>
      </c>
      <c r="O194" s="84"/>
    </row>
    <row r="195" spans="12:15" x14ac:dyDescent="0.2">
      <c r="L195" s="39" t="s">
        <v>666</v>
      </c>
      <c r="M195" s="83">
        <v>2</v>
      </c>
      <c r="N195" s="83">
        <v>6</v>
      </c>
      <c r="O195" s="84"/>
    </row>
    <row r="196" spans="12:15" x14ac:dyDescent="0.2">
      <c r="L196" s="39" t="s">
        <v>665</v>
      </c>
      <c r="M196" s="83">
        <v>5</v>
      </c>
      <c r="N196" s="83">
        <v>1</v>
      </c>
      <c r="O196" s="84"/>
    </row>
    <row r="197" spans="12:15" x14ac:dyDescent="0.2">
      <c r="L197" s="39" t="s">
        <v>664</v>
      </c>
      <c r="M197" s="83">
        <v>2</v>
      </c>
      <c r="N197" s="83">
        <v>3</v>
      </c>
      <c r="O197" s="84"/>
    </row>
    <row r="198" spans="12:15" x14ac:dyDescent="0.2">
      <c r="L198" s="39" t="s">
        <v>663</v>
      </c>
      <c r="M198" s="83">
        <v>1</v>
      </c>
      <c r="N198" s="83">
        <v>6</v>
      </c>
      <c r="O198" s="84"/>
    </row>
    <row r="199" spans="12:15" x14ac:dyDescent="0.2">
      <c r="L199" s="39" t="s">
        <v>662</v>
      </c>
      <c r="M199" s="83">
        <v>3</v>
      </c>
      <c r="N199" s="83">
        <v>5</v>
      </c>
      <c r="O199" s="84"/>
    </row>
    <row r="200" spans="12:15" x14ac:dyDescent="0.2">
      <c r="L200" s="39" t="s">
        <v>661</v>
      </c>
      <c r="M200" s="83">
        <v>1</v>
      </c>
      <c r="N200" s="83">
        <v>6</v>
      </c>
      <c r="O200" s="84"/>
    </row>
    <row r="201" spans="12:15" x14ac:dyDescent="0.2">
      <c r="L201" s="39" t="s">
        <v>660</v>
      </c>
      <c r="M201" s="83">
        <v>4</v>
      </c>
      <c r="N201" s="83">
        <v>6</v>
      </c>
      <c r="O201" s="84"/>
    </row>
    <row r="202" spans="12:15" x14ac:dyDescent="0.2">
      <c r="L202" s="39" t="s">
        <v>659</v>
      </c>
      <c r="M202" s="83">
        <v>4</v>
      </c>
      <c r="N202" s="83">
        <v>8</v>
      </c>
      <c r="O202" s="84"/>
    </row>
    <row r="203" spans="12:15" x14ac:dyDescent="0.2">
      <c r="L203" s="39" t="s">
        <v>658</v>
      </c>
      <c r="M203" s="83">
        <v>4</v>
      </c>
      <c r="N203" s="83">
        <v>6</v>
      </c>
      <c r="O203" s="84"/>
    </row>
    <row r="204" spans="12:15" x14ac:dyDescent="0.2">
      <c r="L204" s="39" t="s">
        <v>657</v>
      </c>
      <c r="M204" s="83">
        <v>2</v>
      </c>
      <c r="N204" s="83">
        <v>6</v>
      </c>
      <c r="O204" s="84"/>
    </row>
    <row r="205" spans="12:15" x14ac:dyDescent="0.2">
      <c r="L205" s="39" t="s">
        <v>656</v>
      </c>
      <c r="M205" s="83">
        <v>4</v>
      </c>
      <c r="N205" s="83">
        <v>6</v>
      </c>
      <c r="O205" s="84"/>
    </row>
    <row r="206" spans="12:15" x14ac:dyDescent="0.2">
      <c r="L206" s="39" t="s">
        <v>655</v>
      </c>
      <c r="M206" s="83">
        <v>3</v>
      </c>
      <c r="N206" s="83">
        <v>5</v>
      </c>
      <c r="O206" s="84"/>
    </row>
    <row r="207" spans="12:15" x14ac:dyDescent="0.2">
      <c r="L207" s="39" t="s">
        <v>654</v>
      </c>
      <c r="M207" s="83">
        <v>2</v>
      </c>
      <c r="N207" s="83">
        <v>1</v>
      </c>
      <c r="O207" s="84"/>
    </row>
    <row r="208" spans="12:15" x14ac:dyDescent="0.2">
      <c r="L208" s="39" t="s">
        <v>653</v>
      </c>
      <c r="M208" s="83">
        <v>3</v>
      </c>
      <c r="N208" s="83">
        <v>2</v>
      </c>
      <c r="O208" s="84"/>
    </row>
    <row r="209" spans="12:15" x14ac:dyDescent="0.2">
      <c r="L209" s="39" t="s">
        <v>652</v>
      </c>
      <c r="M209" s="83">
        <v>3</v>
      </c>
      <c r="N209" s="83">
        <v>8</v>
      </c>
      <c r="O209" s="84"/>
    </row>
    <row r="210" spans="12:15" x14ac:dyDescent="0.2">
      <c r="L210" s="39" t="s">
        <v>651</v>
      </c>
      <c r="M210" s="83">
        <v>4</v>
      </c>
      <c r="N210" s="83">
        <v>2</v>
      </c>
      <c r="O210" s="84"/>
    </row>
    <row r="211" spans="12:15" x14ac:dyDescent="0.2">
      <c r="L211" s="39" t="s">
        <v>650</v>
      </c>
      <c r="M211" s="83">
        <v>1</v>
      </c>
      <c r="N211" s="83">
        <v>7</v>
      </c>
      <c r="O211" s="84"/>
    </row>
    <row r="212" spans="12:15" x14ac:dyDescent="0.2">
      <c r="L212" s="39" t="s">
        <v>649</v>
      </c>
      <c r="M212" s="83">
        <v>4</v>
      </c>
      <c r="N212" s="83">
        <v>1</v>
      </c>
      <c r="O212" s="84"/>
    </row>
    <row r="213" spans="12:15" x14ac:dyDescent="0.2">
      <c r="L213" s="39" t="s">
        <v>648</v>
      </c>
      <c r="M213" s="83">
        <v>2</v>
      </c>
      <c r="N213" s="83">
        <v>3</v>
      </c>
      <c r="O213" s="84"/>
    </row>
    <row r="214" spans="12:15" x14ac:dyDescent="0.2">
      <c r="L214" s="39" t="s">
        <v>647</v>
      </c>
      <c r="M214" s="83">
        <v>1</v>
      </c>
      <c r="N214" s="83">
        <v>6</v>
      </c>
      <c r="O214" s="84"/>
    </row>
    <row r="215" spans="12:15" x14ac:dyDescent="0.2">
      <c r="L215" s="39" t="s">
        <v>646</v>
      </c>
      <c r="M215" s="83">
        <v>1</v>
      </c>
      <c r="N215" s="83">
        <v>3</v>
      </c>
      <c r="O215" s="84"/>
    </row>
    <row r="216" spans="12:15" x14ac:dyDescent="0.2">
      <c r="L216" s="39" t="s">
        <v>645</v>
      </c>
      <c r="M216" s="83">
        <v>4</v>
      </c>
      <c r="N216" s="83">
        <v>4</v>
      </c>
      <c r="O216" s="84"/>
    </row>
    <row r="217" spans="12:15" x14ac:dyDescent="0.2">
      <c r="L217" s="39" t="s">
        <v>644</v>
      </c>
      <c r="M217" s="83">
        <v>5</v>
      </c>
      <c r="N217" s="83">
        <v>2</v>
      </c>
      <c r="O217" s="84"/>
    </row>
    <row r="218" spans="12:15" x14ac:dyDescent="0.2">
      <c r="L218" s="39" t="s">
        <v>643</v>
      </c>
      <c r="M218" s="83">
        <v>4</v>
      </c>
      <c r="N218" s="83">
        <v>7</v>
      </c>
      <c r="O218" s="84"/>
    </row>
    <row r="219" spans="12:15" x14ac:dyDescent="0.2">
      <c r="L219" s="39" t="s">
        <v>642</v>
      </c>
      <c r="M219" s="83">
        <v>3</v>
      </c>
      <c r="N219" s="83">
        <v>8</v>
      </c>
      <c r="O219" s="84"/>
    </row>
    <row r="220" spans="12:15" x14ac:dyDescent="0.2">
      <c r="L220" s="39" t="s">
        <v>641</v>
      </c>
      <c r="M220" s="83">
        <v>1</v>
      </c>
      <c r="N220" s="83">
        <v>5</v>
      </c>
      <c r="O220" s="84"/>
    </row>
    <row r="221" spans="12:15" x14ac:dyDescent="0.2">
      <c r="L221" s="39" t="s">
        <v>640</v>
      </c>
      <c r="M221" s="83">
        <v>1</v>
      </c>
      <c r="N221" s="83">
        <v>3</v>
      </c>
      <c r="O221" s="84"/>
    </row>
    <row r="222" spans="12:15" x14ac:dyDescent="0.2">
      <c r="L222" s="39" t="s">
        <v>639</v>
      </c>
      <c r="M222" s="83">
        <v>3</v>
      </c>
      <c r="N222" s="83">
        <v>4</v>
      </c>
      <c r="O222" s="84"/>
    </row>
    <row r="223" spans="12:15" x14ac:dyDescent="0.2">
      <c r="L223" s="39" t="s">
        <v>638</v>
      </c>
      <c r="M223" s="83">
        <v>3</v>
      </c>
      <c r="N223" s="83">
        <v>2</v>
      </c>
      <c r="O223" s="84"/>
    </row>
    <row r="224" spans="12:15" x14ac:dyDescent="0.2">
      <c r="L224" s="39" t="s">
        <v>637</v>
      </c>
      <c r="M224" s="83">
        <v>2</v>
      </c>
      <c r="N224" s="83">
        <v>6</v>
      </c>
      <c r="O224" s="84"/>
    </row>
    <row r="225" spans="12:15" x14ac:dyDescent="0.2">
      <c r="L225" s="39" t="s">
        <v>636</v>
      </c>
      <c r="M225" s="83">
        <v>1</v>
      </c>
      <c r="N225" s="83">
        <v>5</v>
      </c>
      <c r="O225" s="84"/>
    </row>
    <row r="226" spans="12:15" x14ac:dyDescent="0.2">
      <c r="L226" s="39" t="s">
        <v>635</v>
      </c>
      <c r="M226" s="83">
        <v>4</v>
      </c>
      <c r="N226" s="83">
        <v>8</v>
      </c>
      <c r="O226" s="84"/>
    </row>
    <row r="227" spans="12:15" x14ac:dyDescent="0.2">
      <c r="L227" s="39" t="s">
        <v>634</v>
      </c>
      <c r="M227" s="83">
        <v>2</v>
      </c>
      <c r="N227" s="83">
        <v>3</v>
      </c>
      <c r="O227" s="84"/>
    </row>
    <row r="228" spans="12:15" x14ac:dyDescent="0.2">
      <c r="L228" s="39" t="s">
        <v>633</v>
      </c>
      <c r="M228" s="83">
        <v>1</v>
      </c>
      <c r="N228" s="83">
        <v>8</v>
      </c>
      <c r="O228" s="84"/>
    </row>
    <row r="229" spans="12:15" x14ac:dyDescent="0.2">
      <c r="L229" s="39" t="s">
        <v>632</v>
      </c>
      <c r="M229" s="83">
        <v>3</v>
      </c>
      <c r="N229" s="83">
        <v>5</v>
      </c>
      <c r="O229" s="84"/>
    </row>
    <row r="230" spans="12:15" x14ac:dyDescent="0.2">
      <c r="L230" s="39" t="s">
        <v>631</v>
      </c>
      <c r="M230" s="83">
        <v>3</v>
      </c>
      <c r="N230" s="83">
        <v>8</v>
      </c>
      <c r="O230" s="84"/>
    </row>
    <row r="231" spans="12:15" x14ac:dyDescent="0.2">
      <c r="L231" s="39" t="s">
        <v>630</v>
      </c>
      <c r="M231" s="83">
        <v>2</v>
      </c>
      <c r="N231" s="83">
        <v>3</v>
      </c>
      <c r="O231" s="84"/>
    </row>
    <row r="232" spans="12:15" x14ac:dyDescent="0.2">
      <c r="L232" s="39" t="s">
        <v>629</v>
      </c>
      <c r="M232" s="83">
        <v>4</v>
      </c>
      <c r="N232" s="83">
        <v>7</v>
      </c>
      <c r="O232" s="84"/>
    </row>
    <row r="233" spans="12:15" x14ac:dyDescent="0.2">
      <c r="L233" s="39" t="s">
        <v>628</v>
      </c>
      <c r="M233" s="83">
        <v>4</v>
      </c>
      <c r="N233" s="83">
        <v>6</v>
      </c>
      <c r="O233" s="84"/>
    </row>
    <row r="234" spans="12:15" x14ac:dyDescent="0.2">
      <c r="L234" s="39" t="s">
        <v>627</v>
      </c>
      <c r="M234" s="83">
        <v>4</v>
      </c>
      <c r="N234" s="83">
        <v>5</v>
      </c>
      <c r="O234" s="84"/>
    </row>
    <row r="235" spans="12:15" x14ac:dyDescent="0.2">
      <c r="L235" s="39" t="s">
        <v>626</v>
      </c>
      <c r="M235" s="83">
        <v>2</v>
      </c>
      <c r="N235" s="83">
        <v>4</v>
      </c>
      <c r="O235" s="84"/>
    </row>
    <row r="236" spans="12:15" x14ac:dyDescent="0.2">
      <c r="L236" s="39" t="s">
        <v>625</v>
      </c>
      <c r="M236" s="83">
        <v>4</v>
      </c>
      <c r="N236" s="83">
        <v>1</v>
      </c>
      <c r="O236" s="84"/>
    </row>
    <row r="237" spans="12:15" x14ac:dyDescent="0.2">
      <c r="L237" s="39" t="s">
        <v>624</v>
      </c>
      <c r="M237" s="83">
        <v>3</v>
      </c>
      <c r="N237" s="83">
        <v>6</v>
      </c>
      <c r="O237" s="84"/>
    </row>
    <row r="238" spans="12:15" x14ac:dyDescent="0.2">
      <c r="L238" s="39" t="s">
        <v>623</v>
      </c>
      <c r="M238" s="83">
        <v>2</v>
      </c>
      <c r="N238" s="83">
        <v>8</v>
      </c>
      <c r="O238" s="84"/>
    </row>
    <row r="239" spans="12:15" x14ac:dyDescent="0.2">
      <c r="L239" s="39" t="s">
        <v>622</v>
      </c>
      <c r="M239" s="83">
        <v>5</v>
      </c>
      <c r="N239" s="83">
        <v>7</v>
      </c>
      <c r="O239" s="84"/>
    </row>
    <row r="240" spans="12:15" x14ac:dyDescent="0.2">
      <c r="L240" s="39" t="s">
        <v>621</v>
      </c>
      <c r="M240" s="83">
        <v>1</v>
      </c>
      <c r="N240" s="83">
        <v>1</v>
      </c>
      <c r="O240" s="84"/>
    </row>
    <row r="241" spans="12:15" x14ac:dyDescent="0.2">
      <c r="L241" s="39" t="s">
        <v>620</v>
      </c>
      <c r="M241" s="83">
        <v>3</v>
      </c>
      <c r="N241" s="83">
        <v>6</v>
      </c>
      <c r="O241" s="84"/>
    </row>
    <row r="242" spans="12:15" x14ac:dyDescent="0.2">
      <c r="L242" s="39" t="s">
        <v>619</v>
      </c>
      <c r="M242" s="83">
        <v>1</v>
      </c>
      <c r="N242" s="83">
        <v>4</v>
      </c>
      <c r="O242" s="84"/>
    </row>
    <row r="243" spans="12:15" x14ac:dyDescent="0.2">
      <c r="L243" s="39" t="s">
        <v>618</v>
      </c>
      <c r="M243" s="83">
        <v>3</v>
      </c>
      <c r="N243" s="83">
        <v>1</v>
      </c>
      <c r="O243" s="84"/>
    </row>
    <row r="244" spans="12:15" x14ac:dyDescent="0.2">
      <c r="L244" s="39" t="s">
        <v>617</v>
      </c>
      <c r="M244" s="83">
        <v>5</v>
      </c>
      <c r="N244" s="83">
        <v>7</v>
      </c>
      <c r="O244" s="84"/>
    </row>
    <row r="245" spans="12:15" x14ac:dyDescent="0.2">
      <c r="L245" s="39" t="s">
        <v>616</v>
      </c>
      <c r="M245" s="83">
        <v>2</v>
      </c>
      <c r="N245" s="83">
        <v>6</v>
      </c>
      <c r="O245" s="84"/>
    </row>
    <row r="246" spans="12:15" x14ac:dyDescent="0.2">
      <c r="L246" s="39" t="s">
        <v>615</v>
      </c>
      <c r="M246" s="83">
        <v>2</v>
      </c>
      <c r="N246" s="83">
        <v>5</v>
      </c>
      <c r="O246" s="84"/>
    </row>
    <row r="247" spans="12:15" x14ac:dyDescent="0.2">
      <c r="L247" s="39" t="s">
        <v>614</v>
      </c>
      <c r="M247" s="83">
        <v>2</v>
      </c>
      <c r="N247" s="83">
        <v>4</v>
      </c>
      <c r="O247" s="84"/>
    </row>
    <row r="248" spans="12:15" x14ac:dyDescent="0.2">
      <c r="L248" s="39" t="s">
        <v>613</v>
      </c>
      <c r="M248" s="83">
        <v>5</v>
      </c>
      <c r="N248" s="83">
        <v>5</v>
      </c>
      <c r="O248" s="84"/>
    </row>
    <row r="249" spans="12:15" x14ac:dyDescent="0.2">
      <c r="L249" s="39" t="s">
        <v>612</v>
      </c>
      <c r="M249" s="83">
        <v>2</v>
      </c>
      <c r="N249" s="83">
        <v>3</v>
      </c>
      <c r="O249" s="84"/>
    </row>
    <row r="250" spans="12:15" x14ac:dyDescent="0.2">
      <c r="L250" s="39" t="s">
        <v>611</v>
      </c>
      <c r="M250" s="83">
        <v>2</v>
      </c>
      <c r="N250" s="83">
        <v>5</v>
      </c>
      <c r="O250" s="84"/>
    </row>
    <row r="251" spans="12:15" x14ac:dyDescent="0.2">
      <c r="L251" s="39" t="s">
        <v>610</v>
      </c>
      <c r="M251" s="83">
        <v>1</v>
      </c>
      <c r="N251" s="83">
        <v>5</v>
      </c>
      <c r="O251" s="84"/>
    </row>
    <row r="252" spans="12:15" x14ac:dyDescent="0.2">
      <c r="L252" s="39" t="s">
        <v>609</v>
      </c>
      <c r="M252" s="83">
        <v>5</v>
      </c>
      <c r="N252" s="83">
        <v>1</v>
      </c>
      <c r="O252" s="84"/>
    </row>
    <row r="253" spans="12:15" x14ac:dyDescent="0.2">
      <c r="L253" s="39" t="s">
        <v>608</v>
      </c>
      <c r="M253" s="83">
        <v>1</v>
      </c>
      <c r="N253" s="83">
        <v>7</v>
      </c>
      <c r="O253" s="84"/>
    </row>
    <row r="254" spans="12:15" x14ac:dyDescent="0.2">
      <c r="L254" s="39" t="s">
        <v>607</v>
      </c>
      <c r="M254" s="83">
        <v>2</v>
      </c>
      <c r="N254" s="83">
        <v>8</v>
      </c>
      <c r="O254" s="84"/>
    </row>
    <row r="255" spans="12:15" x14ac:dyDescent="0.2">
      <c r="L255" s="39" t="s">
        <v>606</v>
      </c>
      <c r="M255" s="83">
        <v>3</v>
      </c>
      <c r="N255" s="83">
        <v>8</v>
      </c>
      <c r="O255" s="84"/>
    </row>
    <row r="256" spans="12:15" x14ac:dyDescent="0.2">
      <c r="L256" s="39" t="s">
        <v>605</v>
      </c>
      <c r="M256" s="83">
        <v>1</v>
      </c>
      <c r="N256" s="83">
        <v>7</v>
      </c>
      <c r="O256" s="84"/>
    </row>
    <row r="257" spans="12:15" x14ac:dyDescent="0.2">
      <c r="L257" s="39" t="s">
        <v>604</v>
      </c>
      <c r="M257" s="83">
        <v>4</v>
      </c>
      <c r="N257" s="83">
        <v>3</v>
      </c>
      <c r="O257" s="84"/>
    </row>
    <row r="258" spans="12:15" x14ac:dyDescent="0.2">
      <c r="L258" s="39" t="s">
        <v>603</v>
      </c>
      <c r="M258" s="83">
        <v>2</v>
      </c>
      <c r="N258" s="83">
        <v>3</v>
      </c>
      <c r="O258" s="84"/>
    </row>
    <row r="259" spans="12:15" x14ac:dyDescent="0.2">
      <c r="L259" s="39" t="s">
        <v>602</v>
      </c>
      <c r="M259" s="83">
        <v>1</v>
      </c>
      <c r="N259" s="83">
        <v>3</v>
      </c>
      <c r="O259" s="84"/>
    </row>
    <row r="260" spans="12:15" x14ac:dyDescent="0.2">
      <c r="L260" s="39" t="s">
        <v>601</v>
      </c>
      <c r="M260" s="83">
        <v>4</v>
      </c>
      <c r="N260" s="83">
        <v>7</v>
      </c>
      <c r="O260" s="84"/>
    </row>
    <row r="261" spans="12:15" x14ac:dyDescent="0.2">
      <c r="L261" s="39" t="s">
        <v>600</v>
      </c>
      <c r="M261" s="83">
        <v>3</v>
      </c>
      <c r="N261" s="83">
        <v>7</v>
      </c>
      <c r="O261" s="84"/>
    </row>
    <row r="262" spans="12:15" x14ac:dyDescent="0.2">
      <c r="L262" s="39" t="s">
        <v>599</v>
      </c>
      <c r="M262" s="83">
        <v>5</v>
      </c>
      <c r="N262" s="83">
        <v>2</v>
      </c>
      <c r="O262" s="84"/>
    </row>
    <row r="263" spans="12:15" x14ac:dyDescent="0.2">
      <c r="L263" s="39" t="s">
        <v>598</v>
      </c>
      <c r="M263" s="83">
        <v>5</v>
      </c>
      <c r="N263" s="83">
        <v>4</v>
      </c>
      <c r="O263" s="84"/>
    </row>
    <row r="264" spans="12:15" x14ac:dyDescent="0.2">
      <c r="L264" s="39" t="s">
        <v>597</v>
      </c>
      <c r="M264" s="83">
        <v>1</v>
      </c>
      <c r="N264" s="83">
        <v>7</v>
      </c>
      <c r="O264" s="84"/>
    </row>
    <row r="265" spans="12:15" x14ac:dyDescent="0.2">
      <c r="L265" s="39" t="s">
        <v>596</v>
      </c>
      <c r="M265" s="83">
        <v>3</v>
      </c>
      <c r="N265" s="83">
        <v>5</v>
      </c>
      <c r="O265" s="84"/>
    </row>
    <row r="266" spans="12:15" x14ac:dyDescent="0.2">
      <c r="L266" s="39" t="s">
        <v>595</v>
      </c>
      <c r="M266" s="83">
        <v>2</v>
      </c>
      <c r="N266" s="83">
        <v>6</v>
      </c>
      <c r="O266" s="84"/>
    </row>
    <row r="267" spans="12:15" x14ac:dyDescent="0.2">
      <c r="L267" s="39" t="s">
        <v>594</v>
      </c>
      <c r="M267" s="83">
        <v>5</v>
      </c>
      <c r="N267" s="83">
        <v>4</v>
      </c>
      <c r="O267" s="84"/>
    </row>
    <row r="268" spans="12:15" x14ac:dyDescent="0.2">
      <c r="L268" s="39" t="s">
        <v>593</v>
      </c>
      <c r="M268" s="83">
        <v>4</v>
      </c>
      <c r="N268" s="83">
        <v>7</v>
      </c>
      <c r="O268" s="84"/>
    </row>
    <row r="269" spans="12:15" x14ac:dyDescent="0.2">
      <c r="L269" s="39" t="s">
        <v>592</v>
      </c>
      <c r="M269" s="83">
        <v>2</v>
      </c>
      <c r="N269" s="83">
        <v>5</v>
      </c>
      <c r="O269" s="84"/>
    </row>
    <row r="270" spans="12:15" x14ac:dyDescent="0.2">
      <c r="L270" s="39" t="s">
        <v>591</v>
      </c>
      <c r="M270" s="83">
        <v>4</v>
      </c>
      <c r="N270" s="83">
        <v>6</v>
      </c>
      <c r="O270" s="84"/>
    </row>
    <row r="271" spans="12:15" x14ac:dyDescent="0.2">
      <c r="L271" s="39" t="s">
        <v>590</v>
      </c>
      <c r="M271" s="83">
        <v>3</v>
      </c>
      <c r="N271" s="83">
        <v>3</v>
      </c>
      <c r="O271" s="84"/>
    </row>
    <row r="272" spans="12:15" x14ac:dyDescent="0.2">
      <c r="L272" s="39" t="s">
        <v>589</v>
      </c>
      <c r="M272" s="83">
        <v>4</v>
      </c>
      <c r="N272" s="83">
        <v>8</v>
      </c>
      <c r="O272" s="84"/>
    </row>
    <row r="273" spans="12:15" x14ac:dyDescent="0.2">
      <c r="L273" s="39" t="s">
        <v>588</v>
      </c>
      <c r="M273" s="83">
        <v>5</v>
      </c>
      <c r="N273" s="83">
        <v>7</v>
      </c>
      <c r="O273" s="84"/>
    </row>
    <row r="274" spans="12:15" x14ac:dyDescent="0.2">
      <c r="L274" s="39" t="s">
        <v>587</v>
      </c>
      <c r="M274" s="83">
        <v>3</v>
      </c>
      <c r="N274" s="83">
        <v>5</v>
      </c>
      <c r="O274" s="84"/>
    </row>
    <row r="275" spans="12:15" x14ac:dyDescent="0.2">
      <c r="L275" s="39" t="s">
        <v>586</v>
      </c>
      <c r="M275" s="83">
        <v>2</v>
      </c>
      <c r="N275" s="83">
        <v>5</v>
      </c>
      <c r="O275" s="84"/>
    </row>
    <row r="276" spans="12:15" x14ac:dyDescent="0.2">
      <c r="L276" s="39" t="s">
        <v>585</v>
      </c>
      <c r="M276" s="83">
        <v>2</v>
      </c>
      <c r="N276" s="83">
        <v>1</v>
      </c>
      <c r="O276" s="84"/>
    </row>
    <row r="277" spans="12:15" x14ac:dyDescent="0.2">
      <c r="L277" s="39" t="s">
        <v>584</v>
      </c>
      <c r="M277" s="83">
        <v>4</v>
      </c>
      <c r="N277" s="83">
        <v>4</v>
      </c>
      <c r="O277" s="84"/>
    </row>
    <row r="278" spans="12:15" x14ac:dyDescent="0.2">
      <c r="L278" s="39" t="s">
        <v>583</v>
      </c>
      <c r="M278" s="83">
        <v>2</v>
      </c>
      <c r="N278" s="83">
        <v>4</v>
      </c>
      <c r="O278" s="84"/>
    </row>
    <row r="279" spans="12:15" x14ac:dyDescent="0.2">
      <c r="L279" s="39" t="s">
        <v>582</v>
      </c>
      <c r="M279" s="83">
        <v>3</v>
      </c>
      <c r="N279" s="83">
        <v>5</v>
      </c>
      <c r="O279" s="84"/>
    </row>
    <row r="280" spans="12:15" x14ac:dyDescent="0.2">
      <c r="L280" s="39" t="s">
        <v>581</v>
      </c>
      <c r="M280" s="83">
        <v>1</v>
      </c>
      <c r="N280" s="83">
        <v>4</v>
      </c>
      <c r="O280" s="84"/>
    </row>
    <row r="281" spans="12:15" x14ac:dyDescent="0.2">
      <c r="L281" s="39" t="s">
        <v>580</v>
      </c>
      <c r="M281" s="83">
        <v>4</v>
      </c>
      <c r="N281" s="83">
        <v>1</v>
      </c>
      <c r="O281" s="84"/>
    </row>
    <row r="282" spans="12:15" x14ac:dyDescent="0.2">
      <c r="L282" s="39" t="s">
        <v>579</v>
      </c>
      <c r="M282" s="83">
        <v>2</v>
      </c>
      <c r="N282" s="83">
        <v>7</v>
      </c>
      <c r="O282" s="84"/>
    </row>
    <row r="283" spans="12:15" x14ac:dyDescent="0.2">
      <c r="L283" s="39" t="s">
        <v>578</v>
      </c>
      <c r="M283" s="83">
        <v>2</v>
      </c>
      <c r="N283" s="83">
        <v>6</v>
      </c>
      <c r="O283" s="84"/>
    </row>
    <row r="284" spans="12:15" x14ac:dyDescent="0.2">
      <c r="L284" s="39" t="s">
        <v>577</v>
      </c>
      <c r="M284" s="83">
        <v>2</v>
      </c>
      <c r="N284" s="83">
        <v>4</v>
      </c>
      <c r="O284" s="84"/>
    </row>
    <row r="285" spans="12:15" x14ac:dyDescent="0.2">
      <c r="L285" s="39" t="s">
        <v>576</v>
      </c>
      <c r="M285" s="83">
        <v>3</v>
      </c>
      <c r="N285" s="83">
        <v>4</v>
      </c>
      <c r="O285" s="84"/>
    </row>
    <row r="286" spans="12:15" x14ac:dyDescent="0.2">
      <c r="L286" s="39" t="s">
        <v>575</v>
      </c>
      <c r="M286" s="83">
        <v>2</v>
      </c>
      <c r="N286" s="83">
        <v>4</v>
      </c>
      <c r="O286" s="84"/>
    </row>
    <row r="287" spans="12:15" x14ac:dyDescent="0.2">
      <c r="L287" s="39" t="s">
        <v>574</v>
      </c>
      <c r="M287" s="83">
        <v>2</v>
      </c>
      <c r="N287" s="83">
        <v>8</v>
      </c>
      <c r="O287" s="84"/>
    </row>
    <row r="288" spans="12:15" x14ac:dyDescent="0.2">
      <c r="L288" s="39" t="s">
        <v>573</v>
      </c>
      <c r="M288" s="83">
        <v>3</v>
      </c>
      <c r="N288" s="83">
        <v>8</v>
      </c>
      <c r="O288" s="84"/>
    </row>
    <row r="289" spans="12:15" x14ac:dyDescent="0.2">
      <c r="L289" s="39" t="s">
        <v>572</v>
      </c>
      <c r="M289" s="83">
        <v>3</v>
      </c>
      <c r="N289" s="83">
        <v>7</v>
      </c>
      <c r="O289" s="84"/>
    </row>
    <row r="290" spans="12:15" x14ac:dyDescent="0.2">
      <c r="L290" s="39" t="s">
        <v>571</v>
      </c>
      <c r="M290" s="83">
        <v>2</v>
      </c>
      <c r="N290" s="83">
        <v>2</v>
      </c>
      <c r="O290" s="84"/>
    </row>
    <row r="291" spans="12:15" x14ac:dyDescent="0.2">
      <c r="L291" s="39" t="s">
        <v>570</v>
      </c>
      <c r="M291" s="83">
        <v>2</v>
      </c>
      <c r="N291" s="83">
        <v>8</v>
      </c>
      <c r="O291" s="84"/>
    </row>
    <row r="292" spans="12:15" x14ac:dyDescent="0.2">
      <c r="L292" s="39" t="s">
        <v>569</v>
      </c>
      <c r="M292" s="83">
        <v>5</v>
      </c>
      <c r="N292" s="83">
        <v>8</v>
      </c>
      <c r="O292" s="84"/>
    </row>
    <row r="293" spans="12:15" x14ac:dyDescent="0.2">
      <c r="L293" s="39" t="s">
        <v>568</v>
      </c>
      <c r="M293" s="83">
        <v>5</v>
      </c>
      <c r="N293" s="83">
        <v>3</v>
      </c>
      <c r="O293" s="84"/>
    </row>
    <row r="294" spans="12:15" x14ac:dyDescent="0.2">
      <c r="L294" s="39" t="s">
        <v>567</v>
      </c>
      <c r="M294" s="83">
        <v>3</v>
      </c>
      <c r="N294" s="83">
        <v>2</v>
      </c>
      <c r="O294" s="84"/>
    </row>
    <row r="295" spans="12:15" x14ac:dyDescent="0.2">
      <c r="L295" s="39" t="s">
        <v>566</v>
      </c>
      <c r="M295" s="83">
        <v>2</v>
      </c>
      <c r="N295" s="83">
        <v>6</v>
      </c>
      <c r="O295" s="84"/>
    </row>
    <row r="296" spans="12:15" x14ac:dyDescent="0.2">
      <c r="L296" s="39" t="s">
        <v>565</v>
      </c>
      <c r="M296" s="83">
        <v>4</v>
      </c>
      <c r="N296" s="83">
        <v>2</v>
      </c>
      <c r="O296" s="84"/>
    </row>
    <row r="297" spans="12:15" x14ac:dyDescent="0.2">
      <c r="L297" s="39" t="s">
        <v>564</v>
      </c>
      <c r="M297" s="83">
        <v>2</v>
      </c>
      <c r="N297" s="83">
        <v>1</v>
      </c>
      <c r="O297" s="84"/>
    </row>
    <row r="298" spans="12:15" x14ac:dyDescent="0.2">
      <c r="L298" s="39" t="s">
        <v>563</v>
      </c>
      <c r="M298" s="83">
        <v>5</v>
      </c>
      <c r="N298" s="83">
        <v>6</v>
      </c>
      <c r="O298" s="84"/>
    </row>
    <row r="299" spans="12:15" x14ac:dyDescent="0.2">
      <c r="L299" s="39" t="s">
        <v>562</v>
      </c>
      <c r="M299" s="83">
        <v>2</v>
      </c>
      <c r="N299" s="83">
        <v>6</v>
      </c>
      <c r="O299" s="84"/>
    </row>
    <row r="300" spans="12:15" x14ac:dyDescent="0.2">
      <c r="L300" s="39" t="s">
        <v>561</v>
      </c>
      <c r="M300" s="83">
        <v>3</v>
      </c>
      <c r="N300" s="83">
        <v>3</v>
      </c>
      <c r="O300" s="84"/>
    </row>
    <row r="301" spans="12:15" x14ac:dyDescent="0.2">
      <c r="L301" s="39" t="s">
        <v>560</v>
      </c>
      <c r="M301" s="83">
        <v>5</v>
      </c>
      <c r="N301" s="83">
        <v>6</v>
      </c>
      <c r="O301" s="84"/>
    </row>
    <row r="302" spans="12:15" x14ac:dyDescent="0.2">
      <c r="L302" s="39" t="s">
        <v>559</v>
      </c>
      <c r="M302" s="83">
        <v>4</v>
      </c>
      <c r="N302" s="83">
        <v>1</v>
      </c>
      <c r="O302" s="84"/>
    </row>
    <row r="303" spans="12:15" x14ac:dyDescent="0.2">
      <c r="L303" s="39" t="s">
        <v>558</v>
      </c>
      <c r="M303" s="83">
        <v>5</v>
      </c>
      <c r="N303" s="83">
        <v>4</v>
      </c>
      <c r="O303" s="84"/>
    </row>
    <row r="304" spans="12:15" x14ac:dyDescent="0.2">
      <c r="L304" s="39" t="s">
        <v>557</v>
      </c>
      <c r="M304" s="83">
        <v>2</v>
      </c>
      <c r="N304" s="83">
        <v>1</v>
      </c>
      <c r="O304" s="84"/>
    </row>
    <row r="305" spans="12:15" x14ac:dyDescent="0.2">
      <c r="L305" s="39" t="s">
        <v>556</v>
      </c>
      <c r="M305" s="83">
        <v>4</v>
      </c>
      <c r="N305" s="83">
        <v>5</v>
      </c>
      <c r="O305" s="84"/>
    </row>
    <row r="306" spans="12:15" x14ac:dyDescent="0.2">
      <c r="L306" s="39" t="s">
        <v>555</v>
      </c>
      <c r="M306" s="83">
        <v>3</v>
      </c>
      <c r="N306" s="83">
        <v>8</v>
      </c>
      <c r="O306" s="84"/>
    </row>
    <row r="307" spans="12:15" x14ac:dyDescent="0.2">
      <c r="L307" s="39" t="s">
        <v>554</v>
      </c>
      <c r="M307" s="83">
        <v>3</v>
      </c>
      <c r="N307" s="83">
        <v>2</v>
      </c>
      <c r="O307" s="84"/>
    </row>
    <row r="308" spans="12:15" x14ac:dyDescent="0.2">
      <c r="L308" s="39" t="s">
        <v>553</v>
      </c>
      <c r="M308" s="83">
        <v>3</v>
      </c>
      <c r="N308" s="83">
        <v>5</v>
      </c>
      <c r="O308" s="84"/>
    </row>
    <row r="309" spans="12:15" x14ac:dyDescent="0.2">
      <c r="L309" s="39" t="s">
        <v>552</v>
      </c>
      <c r="M309" s="83">
        <v>2</v>
      </c>
      <c r="N309" s="83">
        <v>3</v>
      </c>
      <c r="O309" s="84"/>
    </row>
    <row r="310" spans="12:15" x14ac:dyDescent="0.2">
      <c r="L310" s="39" t="s">
        <v>551</v>
      </c>
      <c r="M310" s="83">
        <v>4</v>
      </c>
      <c r="N310" s="83">
        <v>8</v>
      </c>
      <c r="O310" s="84"/>
    </row>
    <row r="311" spans="12:15" x14ac:dyDescent="0.2">
      <c r="L311" s="39" t="s">
        <v>550</v>
      </c>
      <c r="M311" s="83">
        <v>2</v>
      </c>
      <c r="N311" s="83">
        <v>1</v>
      </c>
      <c r="O311" s="84"/>
    </row>
    <row r="312" spans="12:15" x14ac:dyDescent="0.2">
      <c r="L312" s="39" t="s">
        <v>549</v>
      </c>
      <c r="M312" s="83">
        <v>2</v>
      </c>
      <c r="N312" s="83">
        <v>3</v>
      </c>
      <c r="O312" s="84"/>
    </row>
    <row r="313" spans="12:15" x14ac:dyDescent="0.2">
      <c r="L313" s="39" t="s">
        <v>548</v>
      </c>
      <c r="M313" s="83">
        <v>3</v>
      </c>
      <c r="N313" s="83">
        <v>7</v>
      </c>
      <c r="O313" s="84"/>
    </row>
    <row r="314" spans="12:15" x14ac:dyDescent="0.2">
      <c r="L314" s="39" t="s">
        <v>547</v>
      </c>
      <c r="M314" s="83">
        <v>5</v>
      </c>
      <c r="N314" s="83">
        <v>8</v>
      </c>
      <c r="O314" s="84"/>
    </row>
    <row r="315" spans="12:15" x14ac:dyDescent="0.2">
      <c r="L315" s="39" t="s">
        <v>546</v>
      </c>
      <c r="M315" s="83">
        <v>4</v>
      </c>
      <c r="N315" s="83">
        <v>4</v>
      </c>
      <c r="O315" s="84"/>
    </row>
    <row r="316" spans="12:15" x14ac:dyDescent="0.2">
      <c r="L316" s="39" t="s">
        <v>545</v>
      </c>
      <c r="M316" s="83">
        <v>1</v>
      </c>
      <c r="N316" s="83">
        <v>8</v>
      </c>
      <c r="O316" s="84"/>
    </row>
    <row r="317" spans="12:15" x14ac:dyDescent="0.2">
      <c r="L317" s="39" t="s">
        <v>544</v>
      </c>
      <c r="M317" s="83">
        <v>1</v>
      </c>
      <c r="N317" s="83">
        <v>3</v>
      </c>
      <c r="O317" s="84"/>
    </row>
    <row r="318" spans="12:15" x14ac:dyDescent="0.2">
      <c r="L318" s="39" t="s">
        <v>543</v>
      </c>
      <c r="M318" s="83">
        <v>2</v>
      </c>
      <c r="N318" s="83">
        <v>3</v>
      </c>
      <c r="O318" s="84"/>
    </row>
    <row r="319" spans="12:15" x14ac:dyDescent="0.2">
      <c r="L319" s="39" t="s">
        <v>542</v>
      </c>
      <c r="M319" s="83">
        <v>4</v>
      </c>
      <c r="N319" s="83">
        <v>4</v>
      </c>
      <c r="O319" s="84"/>
    </row>
    <row r="320" spans="12:15" x14ac:dyDescent="0.2">
      <c r="L320" s="39" t="s">
        <v>541</v>
      </c>
      <c r="M320" s="83">
        <v>3</v>
      </c>
      <c r="N320" s="83">
        <v>1</v>
      </c>
      <c r="O320" s="84"/>
    </row>
    <row r="321" spans="12:15" x14ac:dyDescent="0.2">
      <c r="L321" s="39" t="s">
        <v>540</v>
      </c>
      <c r="M321" s="83">
        <v>2</v>
      </c>
      <c r="N321" s="83">
        <v>7</v>
      </c>
      <c r="O321" s="84"/>
    </row>
    <row r="322" spans="12:15" x14ac:dyDescent="0.2">
      <c r="L322" s="39" t="s">
        <v>539</v>
      </c>
      <c r="M322" s="83">
        <v>2</v>
      </c>
      <c r="N322" s="83">
        <v>7</v>
      </c>
      <c r="O322" s="84"/>
    </row>
    <row r="323" spans="12:15" x14ac:dyDescent="0.2">
      <c r="L323" s="39" t="s">
        <v>538</v>
      </c>
      <c r="M323" s="83">
        <v>2</v>
      </c>
      <c r="N323" s="83">
        <v>2</v>
      </c>
      <c r="O323" s="84"/>
    </row>
    <row r="324" spans="12:15" x14ac:dyDescent="0.2">
      <c r="L324" s="39" t="s">
        <v>537</v>
      </c>
      <c r="M324" s="83">
        <v>3</v>
      </c>
      <c r="N324" s="83">
        <v>4</v>
      </c>
      <c r="O324" s="84"/>
    </row>
    <row r="325" spans="12:15" x14ac:dyDescent="0.2">
      <c r="L325" s="39" t="s">
        <v>536</v>
      </c>
      <c r="M325" s="83">
        <v>5</v>
      </c>
      <c r="N325" s="83">
        <v>4</v>
      </c>
      <c r="O325" s="84"/>
    </row>
    <row r="326" spans="12:15" x14ac:dyDescent="0.2">
      <c r="L326" s="39" t="s">
        <v>535</v>
      </c>
      <c r="M326" s="83">
        <v>5</v>
      </c>
      <c r="N326" s="83">
        <v>3</v>
      </c>
      <c r="O326" s="84"/>
    </row>
    <row r="327" spans="12:15" x14ac:dyDescent="0.2">
      <c r="L327" s="39" t="s">
        <v>534</v>
      </c>
      <c r="M327" s="83">
        <v>3</v>
      </c>
      <c r="N327" s="83">
        <v>2</v>
      </c>
      <c r="O327" s="84"/>
    </row>
    <row r="328" spans="12:15" x14ac:dyDescent="0.2">
      <c r="L328" s="39" t="s">
        <v>533</v>
      </c>
      <c r="M328" s="83">
        <v>5</v>
      </c>
      <c r="N328" s="83">
        <v>8</v>
      </c>
      <c r="O328" s="84"/>
    </row>
    <row r="329" spans="12:15" x14ac:dyDescent="0.2">
      <c r="L329" s="39" t="s">
        <v>532</v>
      </c>
      <c r="M329" s="83">
        <v>4</v>
      </c>
      <c r="N329" s="83">
        <v>7</v>
      </c>
      <c r="O329" s="84"/>
    </row>
    <row r="330" spans="12:15" x14ac:dyDescent="0.2">
      <c r="L330" s="39" t="s">
        <v>531</v>
      </c>
      <c r="M330" s="83">
        <v>5</v>
      </c>
      <c r="N330" s="83">
        <v>5</v>
      </c>
      <c r="O330" s="84"/>
    </row>
    <row r="331" spans="12:15" x14ac:dyDescent="0.2">
      <c r="L331" s="39" t="s">
        <v>530</v>
      </c>
      <c r="M331" s="83">
        <v>5</v>
      </c>
      <c r="N331" s="83">
        <v>7</v>
      </c>
      <c r="O331" s="84"/>
    </row>
    <row r="332" spans="12:15" x14ac:dyDescent="0.2">
      <c r="L332" s="39" t="s">
        <v>529</v>
      </c>
      <c r="M332" s="83">
        <v>2</v>
      </c>
      <c r="N332" s="83">
        <v>6</v>
      </c>
      <c r="O332" s="84"/>
    </row>
    <row r="333" spans="12:15" x14ac:dyDescent="0.2">
      <c r="L333" s="39" t="s">
        <v>528</v>
      </c>
      <c r="M333" s="83">
        <v>5</v>
      </c>
      <c r="N333" s="83">
        <v>3</v>
      </c>
      <c r="O333" s="84"/>
    </row>
    <row r="334" spans="12:15" x14ac:dyDescent="0.2">
      <c r="L334" s="39" t="s">
        <v>527</v>
      </c>
      <c r="M334" s="83">
        <v>2</v>
      </c>
      <c r="N334" s="83">
        <v>4</v>
      </c>
      <c r="O334" s="84"/>
    </row>
    <row r="335" spans="12:15" x14ac:dyDescent="0.2">
      <c r="L335" s="39" t="s">
        <v>526</v>
      </c>
      <c r="M335" s="83">
        <v>3</v>
      </c>
      <c r="N335" s="83">
        <v>7</v>
      </c>
      <c r="O335" s="84"/>
    </row>
    <row r="336" spans="12:15" x14ac:dyDescent="0.2">
      <c r="L336" s="39" t="s">
        <v>525</v>
      </c>
      <c r="M336" s="83">
        <v>2</v>
      </c>
      <c r="N336" s="83">
        <v>7</v>
      </c>
      <c r="O336" s="84"/>
    </row>
    <row r="337" spans="12:15" x14ac:dyDescent="0.2">
      <c r="L337" s="39" t="s">
        <v>524</v>
      </c>
      <c r="M337" s="83">
        <v>3</v>
      </c>
      <c r="N337" s="83">
        <v>1</v>
      </c>
      <c r="O337" s="84"/>
    </row>
    <row r="338" spans="12:15" x14ac:dyDescent="0.2">
      <c r="L338" s="39" t="s">
        <v>523</v>
      </c>
      <c r="M338" s="83">
        <v>5</v>
      </c>
      <c r="N338" s="83">
        <v>7</v>
      </c>
      <c r="O338" s="84"/>
    </row>
    <row r="339" spans="12:15" x14ac:dyDescent="0.2">
      <c r="L339" s="39" t="s">
        <v>522</v>
      </c>
      <c r="M339" s="83">
        <v>2</v>
      </c>
      <c r="N339" s="83">
        <v>4</v>
      </c>
      <c r="O339" s="84"/>
    </row>
    <row r="340" spans="12:15" x14ac:dyDescent="0.2">
      <c r="L340" s="39" t="s">
        <v>521</v>
      </c>
      <c r="M340" s="83">
        <v>4</v>
      </c>
      <c r="N340" s="83">
        <v>7</v>
      </c>
      <c r="O340" s="84"/>
    </row>
    <row r="341" spans="12:15" x14ac:dyDescent="0.2">
      <c r="L341" s="39" t="s">
        <v>520</v>
      </c>
      <c r="M341" s="83">
        <v>1</v>
      </c>
      <c r="N341" s="83">
        <v>4</v>
      </c>
      <c r="O341" s="84"/>
    </row>
    <row r="342" spans="12:15" x14ac:dyDescent="0.2">
      <c r="L342" s="39" t="s">
        <v>519</v>
      </c>
      <c r="M342" s="83">
        <v>2</v>
      </c>
      <c r="N342" s="83">
        <v>6</v>
      </c>
      <c r="O342" s="84"/>
    </row>
    <row r="343" spans="12:15" x14ac:dyDescent="0.2">
      <c r="L343" s="39" t="s">
        <v>518</v>
      </c>
      <c r="M343" s="83">
        <v>4</v>
      </c>
      <c r="N343" s="83">
        <v>7</v>
      </c>
      <c r="O343" s="84"/>
    </row>
    <row r="344" spans="12:15" x14ac:dyDescent="0.2">
      <c r="L344" s="39" t="s">
        <v>517</v>
      </c>
      <c r="M344" s="83">
        <v>3</v>
      </c>
      <c r="N344" s="83">
        <v>3</v>
      </c>
      <c r="O344" s="84"/>
    </row>
    <row r="345" spans="12:15" x14ac:dyDescent="0.2">
      <c r="L345" s="39" t="s">
        <v>516</v>
      </c>
      <c r="M345" s="83">
        <v>5</v>
      </c>
      <c r="N345" s="83">
        <v>8</v>
      </c>
      <c r="O345" s="84"/>
    </row>
    <row r="346" spans="12:15" x14ac:dyDescent="0.2">
      <c r="L346" s="39" t="s">
        <v>515</v>
      </c>
      <c r="M346" s="83">
        <v>5</v>
      </c>
      <c r="N346" s="83">
        <v>3</v>
      </c>
      <c r="O346" s="84"/>
    </row>
    <row r="347" spans="12:15" x14ac:dyDescent="0.2">
      <c r="L347" s="39" t="s">
        <v>514</v>
      </c>
      <c r="M347" s="83">
        <v>2</v>
      </c>
      <c r="N347" s="83">
        <v>7</v>
      </c>
      <c r="O347" s="84"/>
    </row>
    <row r="348" spans="12:15" x14ac:dyDescent="0.2">
      <c r="L348" s="39" t="s">
        <v>513</v>
      </c>
      <c r="M348" s="83">
        <v>1</v>
      </c>
      <c r="N348" s="83">
        <v>3</v>
      </c>
      <c r="O348" s="84"/>
    </row>
    <row r="349" spans="12:15" x14ac:dyDescent="0.2">
      <c r="L349" s="39" t="s">
        <v>512</v>
      </c>
      <c r="M349" s="83">
        <v>2</v>
      </c>
      <c r="N349" s="83">
        <v>2</v>
      </c>
      <c r="O349" s="84"/>
    </row>
    <row r="350" spans="12:15" x14ac:dyDescent="0.2">
      <c r="L350" s="39" t="s">
        <v>511</v>
      </c>
      <c r="M350" s="83">
        <v>2</v>
      </c>
      <c r="N350" s="83">
        <v>5</v>
      </c>
      <c r="O350" s="84"/>
    </row>
    <row r="351" spans="12:15" x14ac:dyDescent="0.2">
      <c r="L351" s="39" t="s">
        <v>510</v>
      </c>
      <c r="M351" s="83">
        <v>4</v>
      </c>
      <c r="N351" s="83">
        <v>3</v>
      </c>
      <c r="O351" s="84"/>
    </row>
    <row r="352" spans="12:15" x14ac:dyDescent="0.2">
      <c r="L352" s="39" t="s">
        <v>509</v>
      </c>
      <c r="M352" s="83">
        <v>2</v>
      </c>
      <c r="N352" s="83">
        <v>2</v>
      </c>
      <c r="O352" s="84"/>
    </row>
    <row r="353" spans="12:15" x14ac:dyDescent="0.2">
      <c r="L353" s="39" t="s">
        <v>508</v>
      </c>
      <c r="M353" s="83">
        <v>5</v>
      </c>
      <c r="N353" s="83">
        <v>2</v>
      </c>
      <c r="O353" s="84"/>
    </row>
    <row r="354" spans="12:15" x14ac:dyDescent="0.2">
      <c r="L354" s="39" t="s">
        <v>507</v>
      </c>
      <c r="M354" s="83">
        <v>2</v>
      </c>
      <c r="N354" s="83">
        <v>8</v>
      </c>
      <c r="O354" s="84"/>
    </row>
    <row r="355" spans="12:15" x14ac:dyDescent="0.2">
      <c r="L355" s="39" t="s">
        <v>506</v>
      </c>
      <c r="M355" s="83">
        <v>4</v>
      </c>
      <c r="N355" s="83">
        <v>6</v>
      </c>
      <c r="O355" s="84"/>
    </row>
    <row r="356" spans="12:15" x14ac:dyDescent="0.2">
      <c r="L356" s="39" t="s">
        <v>505</v>
      </c>
      <c r="M356" s="83">
        <v>1</v>
      </c>
      <c r="N356" s="83">
        <v>1</v>
      </c>
      <c r="O356" s="84"/>
    </row>
    <row r="357" spans="12:15" x14ac:dyDescent="0.2">
      <c r="L357" s="39" t="s">
        <v>504</v>
      </c>
      <c r="M357" s="83">
        <v>3</v>
      </c>
      <c r="N357" s="83">
        <v>3</v>
      </c>
      <c r="O357" s="84"/>
    </row>
    <row r="358" spans="12:15" x14ac:dyDescent="0.2">
      <c r="L358" s="39" t="s">
        <v>503</v>
      </c>
      <c r="M358" s="83">
        <v>3</v>
      </c>
      <c r="N358" s="83">
        <v>5</v>
      </c>
      <c r="O358" s="84"/>
    </row>
    <row r="359" spans="12:15" x14ac:dyDescent="0.2">
      <c r="L359" s="39" t="s">
        <v>502</v>
      </c>
      <c r="M359" s="83">
        <v>4</v>
      </c>
      <c r="N359" s="83">
        <v>7</v>
      </c>
      <c r="O359" s="84"/>
    </row>
    <row r="360" spans="12:15" x14ac:dyDescent="0.2">
      <c r="L360" s="39" t="s">
        <v>501</v>
      </c>
      <c r="M360" s="83">
        <v>1</v>
      </c>
      <c r="N360" s="83">
        <v>5</v>
      </c>
      <c r="O360" s="84"/>
    </row>
    <row r="361" spans="12:15" x14ac:dyDescent="0.2">
      <c r="L361" s="39" t="s">
        <v>500</v>
      </c>
      <c r="M361" s="83">
        <v>4</v>
      </c>
      <c r="N361" s="83">
        <v>3</v>
      </c>
      <c r="O361" s="84"/>
    </row>
    <row r="362" spans="12:15" x14ac:dyDescent="0.2">
      <c r="L362" s="39" t="s">
        <v>499</v>
      </c>
      <c r="M362" s="83">
        <v>2</v>
      </c>
      <c r="N362" s="83">
        <v>6</v>
      </c>
      <c r="O362" s="84"/>
    </row>
    <row r="363" spans="12:15" x14ac:dyDescent="0.2">
      <c r="L363" s="39" t="s">
        <v>498</v>
      </c>
      <c r="M363" s="83">
        <v>4</v>
      </c>
      <c r="N363" s="83">
        <v>2</v>
      </c>
      <c r="O363" s="84"/>
    </row>
    <row r="364" spans="12:15" x14ac:dyDescent="0.2">
      <c r="L364" s="39" t="s">
        <v>497</v>
      </c>
      <c r="M364" s="83">
        <v>4</v>
      </c>
      <c r="N364" s="83">
        <v>5</v>
      </c>
      <c r="O364" s="84"/>
    </row>
    <row r="365" spans="12:15" x14ac:dyDescent="0.2">
      <c r="L365" s="39" t="s">
        <v>496</v>
      </c>
      <c r="M365" s="83">
        <v>2</v>
      </c>
      <c r="N365" s="83">
        <v>2</v>
      </c>
      <c r="O365" s="84"/>
    </row>
    <row r="366" spans="12:15" x14ac:dyDescent="0.2">
      <c r="L366" s="39" t="s">
        <v>495</v>
      </c>
      <c r="M366" s="83">
        <v>1</v>
      </c>
      <c r="N366" s="83">
        <v>2</v>
      </c>
      <c r="O366" s="84"/>
    </row>
    <row r="367" spans="12:15" x14ac:dyDescent="0.2">
      <c r="L367" s="39" t="s">
        <v>494</v>
      </c>
      <c r="M367" s="83">
        <v>3</v>
      </c>
      <c r="N367" s="83">
        <v>4</v>
      </c>
      <c r="O367" s="84"/>
    </row>
    <row r="368" spans="12:15" x14ac:dyDescent="0.2">
      <c r="L368" s="39" t="s">
        <v>493</v>
      </c>
      <c r="M368" s="83">
        <v>3</v>
      </c>
      <c r="N368" s="83">
        <v>7</v>
      </c>
      <c r="O368" s="84"/>
    </row>
    <row r="369" spans="12:15" x14ac:dyDescent="0.2">
      <c r="L369" s="39" t="s">
        <v>492</v>
      </c>
      <c r="M369" s="83">
        <v>5</v>
      </c>
      <c r="N369" s="83">
        <v>4</v>
      </c>
      <c r="O369" s="84"/>
    </row>
    <row r="370" spans="12:15" x14ac:dyDescent="0.2">
      <c r="L370" s="39" t="s">
        <v>491</v>
      </c>
      <c r="M370" s="83">
        <v>3</v>
      </c>
      <c r="N370" s="83">
        <v>4</v>
      </c>
      <c r="O370" s="84"/>
    </row>
    <row r="371" spans="12:15" x14ac:dyDescent="0.2">
      <c r="L371" s="39" t="s">
        <v>490</v>
      </c>
      <c r="M371" s="83">
        <v>1</v>
      </c>
      <c r="N371" s="83">
        <v>2</v>
      </c>
      <c r="O371" s="84"/>
    </row>
    <row r="372" spans="12:15" x14ac:dyDescent="0.2">
      <c r="L372" s="39" t="s">
        <v>489</v>
      </c>
      <c r="M372" s="83">
        <v>4</v>
      </c>
      <c r="N372" s="83">
        <v>2</v>
      </c>
      <c r="O372" s="84"/>
    </row>
    <row r="373" spans="12:15" x14ac:dyDescent="0.2">
      <c r="L373" s="39" t="s">
        <v>488</v>
      </c>
      <c r="M373" s="83">
        <v>1</v>
      </c>
      <c r="N373" s="83">
        <v>3</v>
      </c>
      <c r="O373" s="84"/>
    </row>
    <row r="374" spans="12:15" x14ac:dyDescent="0.2">
      <c r="L374" s="39" t="s">
        <v>487</v>
      </c>
      <c r="M374" s="83">
        <v>5</v>
      </c>
      <c r="N374" s="83">
        <v>8</v>
      </c>
      <c r="O374" s="84"/>
    </row>
    <row r="375" spans="12:15" x14ac:dyDescent="0.2">
      <c r="L375" s="39" t="s">
        <v>486</v>
      </c>
      <c r="M375" s="83">
        <v>5</v>
      </c>
      <c r="N375" s="83">
        <v>8</v>
      </c>
      <c r="O375" s="84"/>
    </row>
    <row r="376" spans="12:15" x14ac:dyDescent="0.2">
      <c r="L376" s="39" t="s">
        <v>485</v>
      </c>
      <c r="M376" s="83">
        <v>1</v>
      </c>
      <c r="N376" s="83">
        <v>6</v>
      </c>
      <c r="O376" s="84"/>
    </row>
    <row r="377" spans="12:15" x14ac:dyDescent="0.2">
      <c r="L377" s="39" t="s">
        <v>484</v>
      </c>
      <c r="M377" s="83">
        <v>3</v>
      </c>
      <c r="N377" s="83">
        <v>2</v>
      </c>
      <c r="O377" s="84"/>
    </row>
    <row r="378" spans="12:15" x14ac:dyDescent="0.2">
      <c r="L378" s="39" t="s">
        <v>483</v>
      </c>
      <c r="M378" s="83">
        <v>4</v>
      </c>
      <c r="N378" s="83">
        <v>7</v>
      </c>
      <c r="O378" s="84"/>
    </row>
    <row r="379" spans="12:15" x14ac:dyDescent="0.2">
      <c r="L379" s="39" t="s">
        <v>482</v>
      </c>
      <c r="M379" s="83">
        <v>1</v>
      </c>
      <c r="N379" s="83">
        <v>2</v>
      </c>
      <c r="O379" s="84"/>
    </row>
    <row r="380" spans="12:15" x14ac:dyDescent="0.2">
      <c r="L380" s="39" t="s">
        <v>481</v>
      </c>
      <c r="M380" s="83">
        <v>3</v>
      </c>
      <c r="N380" s="83">
        <v>7</v>
      </c>
      <c r="O380" s="84"/>
    </row>
    <row r="381" spans="12:15" x14ac:dyDescent="0.2">
      <c r="L381" s="39" t="s">
        <v>480</v>
      </c>
      <c r="M381" s="83">
        <v>5</v>
      </c>
      <c r="N381" s="83">
        <v>5</v>
      </c>
      <c r="O381" s="84"/>
    </row>
    <row r="382" spans="12:15" x14ac:dyDescent="0.2">
      <c r="L382" s="39" t="s">
        <v>479</v>
      </c>
      <c r="M382" s="83">
        <v>1</v>
      </c>
      <c r="N382" s="83">
        <v>1</v>
      </c>
      <c r="O382" s="84"/>
    </row>
    <row r="383" spans="12:15" x14ac:dyDescent="0.2">
      <c r="L383" s="39" t="s">
        <v>478</v>
      </c>
      <c r="M383" s="83">
        <v>2</v>
      </c>
      <c r="N383" s="83">
        <v>5</v>
      </c>
      <c r="O383" s="84"/>
    </row>
    <row r="384" spans="12:15" x14ac:dyDescent="0.2">
      <c r="L384" s="39" t="s">
        <v>477</v>
      </c>
      <c r="M384" s="83">
        <v>5</v>
      </c>
      <c r="N384" s="83">
        <v>1</v>
      </c>
      <c r="O384" s="84"/>
    </row>
    <row r="385" spans="12:15" x14ac:dyDescent="0.2">
      <c r="L385" s="39" t="s">
        <v>476</v>
      </c>
      <c r="M385" s="83">
        <v>3</v>
      </c>
      <c r="N385" s="83">
        <v>6</v>
      </c>
      <c r="O385" s="84"/>
    </row>
    <row r="386" spans="12:15" x14ac:dyDescent="0.2">
      <c r="L386" s="39" t="s">
        <v>475</v>
      </c>
      <c r="M386" s="83">
        <v>3</v>
      </c>
      <c r="N386" s="83">
        <v>5</v>
      </c>
      <c r="O386" s="84"/>
    </row>
    <row r="387" spans="12:15" x14ac:dyDescent="0.2">
      <c r="L387" s="39" t="s">
        <v>474</v>
      </c>
      <c r="M387" s="83">
        <v>3</v>
      </c>
      <c r="N387" s="83">
        <v>3</v>
      </c>
      <c r="O387" s="84"/>
    </row>
    <row r="388" spans="12:15" x14ac:dyDescent="0.2">
      <c r="L388" s="39" t="s">
        <v>473</v>
      </c>
      <c r="M388" s="83">
        <v>3</v>
      </c>
      <c r="N388" s="83">
        <v>5</v>
      </c>
      <c r="O388" s="84"/>
    </row>
    <row r="389" spans="12:15" x14ac:dyDescent="0.2">
      <c r="L389" s="39" t="s">
        <v>472</v>
      </c>
      <c r="M389" s="83">
        <v>1</v>
      </c>
      <c r="N389" s="83">
        <v>3</v>
      </c>
      <c r="O389" s="84"/>
    </row>
    <row r="390" spans="12:15" x14ac:dyDescent="0.2">
      <c r="L390" s="39" t="s">
        <v>471</v>
      </c>
      <c r="M390" s="83">
        <v>4</v>
      </c>
      <c r="N390" s="83">
        <v>7</v>
      </c>
      <c r="O390" s="84"/>
    </row>
    <row r="391" spans="12:15" x14ac:dyDescent="0.2">
      <c r="L391" s="39" t="s">
        <v>470</v>
      </c>
      <c r="M391" s="83">
        <v>2</v>
      </c>
      <c r="N391" s="83">
        <v>6</v>
      </c>
      <c r="O391" s="84"/>
    </row>
    <row r="392" spans="12:15" x14ac:dyDescent="0.2">
      <c r="L392" s="39" t="s">
        <v>469</v>
      </c>
      <c r="M392" s="83">
        <v>5</v>
      </c>
      <c r="N392" s="83">
        <v>8</v>
      </c>
      <c r="O392" s="84"/>
    </row>
    <row r="393" spans="12:15" x14ac:dyDescent="0.2">
      <c r="L393" s="39" t="s">
        <v>468</v>
      </c>
      <c r="M393" s="83">
        <v>5</v>
      </c>
      <c r="N393" s="83">
        <v>5</v>
      </c>
      <c r="O393" s="84"/>
    </row>
    <row r="394" spans="12:15" x14ac:dyDescent="0.2">
      <c r="L394" s="39" t="s">
        <v>467</v>
      </c>
      <c r="M394" s="83">
        <v>4</v>
      </c>
      <c r="N394" s="83">
        <v>3</v>
      </c>
      <c r="O394" s="84"/>
    </row>
    <row r="395" spans="12:15" x14ac:dyDescent="0.2">
      <c r="L395" s="39" t="s">
        <v>466</v>
      </c>
      <c r="M395" s="83">
        <v>3</v>
      </c>
      <c r="N395" s="83">
        <v>5</v>
      </c>
      <c r="O395" s="84"/>
    </row>
    <row r="396" spans="12:15" x14ac:dyDescent="0.2">
      <c r="L396" s="39" t="s">
        <v>465</v>
      </c>
      <c r="M396" s="83">
        <v>1</v>
      </c>
      <c r="N396" s="83">
        <v>1</v>
      </c>
      <c r="O396" s="84"/>
    </row>
    <row r="397" spans="12:15" x14ac:dyDescent="0.2">
      <c r="L397" s="39" t="s">
        <v>464</v>
      </c>
      <c r="M397" s="83">
        <v>5</v>
      </c>
      <c r="N397" s="83">
        <v>1</v>
      </c>
      <c r="O397" s="84"/>
    </row>
    <row r="398" spans="12:15" x14ac:dyDescent="0.2">
      <c r="L398" s="39" t="s">
        <v>463</v>
      </c>
      <c r="M398" s="83">
        <v>4</v>
      </c>
      <c r="N398" s="83">
        <v>4</v>
      </c>
      <c r="O398" s="84"/>
    </row>
    <row r="399" spans="12:15" x14ac:dyDescent="0.2">
      <c r="L399" s="39" t="s">
        <v>462</v>
      </c>
      <c r="M399" s="83">
        <v>1</v>
      </c>
      <c r="N399" s="83">
        <v>1</v>
      </c>
      <c r="O399" s="84"/>
    </row>
    <row r="400" spans="12:15" x14ac:dyDescent="0.2">
      <c r="L400" s="39" t="s">
        <v>461</v>
      </c>
      <c r="M400" s="83">
        <v>5</v>
      </c>
      <c r="N400" s="83">
        <v>1</v>
      </c>
      <c r="O400" s="84"/>
    </row>
    <row r="401" spans="12:15" x14ac:dyDescent="0.2">
      <c r="L401" s="39" t="s">
        <v>460</v>
      </c>
      <c r="M401" s="83">
        <v>4</v>
      </c>
      <c r="N401" s="83">
        <v>1</v>
      </c>
      <c r="O401" s="84"/>
    </row>
    <row r="402" spans="12:15" x14ac:dyDescent="0.2">
      <c r="L402" s="39" t="s">
        <v>459</v>
      </c>
      <c r="M402" s="83">
        <v>2</v>
      </c>
      <c r="N402" s="83">
        <v>7</v>
      </c>
      <c r="O402" s="84"/>
    </row>
    <row r="403" spans="12:15" x14ac:dyDescent="0.2">
      <c r="L403" s="39" t="s">
        <v>458</v>
      </c>
      <c r="M403" s="83">
        <v>2</v>
      </c>
      <c r="N403" s="83">
        <v>1</v>
      </c>
      <c r="O403" s="84"/>
    </row>
    <row r="404" spans="12:15" x14ac:dyDescent="0.2">
      <c r="L404" s="39" t="s">
        <v>457</v>
      </c>
      <c r="M404" s="83">
        <v>1</v>
      </c>
      <c r="N404" s="83">
        <v>4</v>
      </c>
      <c r="O404" s="84"/>
    </row>
    <row r="405" spans="12:15" x14ac:dyDescent="0.2">
      <c r="L405" s="39" t="s">
        <v>456</v>
      </c>
      <c r="M405" s="83">
        <v>1</v>
      </c>
      <c r="N405" s="83">
        <v>1</v>
      </c>
      <c r="O405" s="84"/>
    </row>
    <row r="406" spans="12:15" x14ac:dyDescent="0.2">
      <c r="L406" s="39" t="s">
        <v>455</v>
      </c>
      <c r="M406" s="83">
        <v>4</v>
      </c>
      <c r="N406" s="83">
        <v>7</v>
      </c>
      <c r="O406" s="84"/>
    </row>
    <row r="407" spans="12:15" x14ac:dyDescent="0.2">
      <c r="L407" s="39" t="s">
        <v>454</v>
      </c>
      <c r="M407" s="83">
        <v>1</v>
      </c>
      <c r="N407" s="83">
        <v>3</v>
      </c>
      <c r="O407" s="84"/>
    </row>
    <row r="408" spans="12:15" x14ac:dyDescent="0.2">
      <c r="L408" s="39" t="s">
        <v>453</v>
      </c>
      <c r="M408" s="83">
        <v>5</v>
      </c>
      <c r="N408" s="83">
        <v>1</v>
      </c>
      <c r="O408" s="84"/>
    </row>
    <row r="409" spans="12:15" x14ac:dyDescent="0.2">
      <c r="L409" s="39" t="s">
        <v>452</v>
      </c>
      <c r="M409" s="83">
        <v>4</v>
      </c>
      <c r="N409" s="83">
        <v>6</v>
      </c>
      <c r="O409" s="84"/>
    </row>
    <row r="410" spans="12:15" x14ac:dyDescent="0.2">
      <c r="L410" s="39" t="s">
        <v>451</v>
      </c>
      <c r="M410" s="83">
        <v>1</v>
      </c>
      <c r="N410" s="83">
        <v>8</v>
      </c>
      <c r="O410" s="84"/>
    </row>
    <row r="411" spans="12:15" x14ac:dyDescent="0.2">
      <c r="L411" s="39" t="s">
        <v>450</v>
      </c>
      <c r="M411" s="83">
        <v>1</v>
      </c>
      <c r="N411" s="83">
        <v>8</v>
      </c>
      <c r="O411" s="84"/>
    </row>
    <row r="412" spans="12:15" x14ac:dyDescent="0.2">
      <c r="L412" s="39" t="s">
        <v>449</v>
      </c>
      <c r="M412" s="83">
        <v>1</v>
      </c>
      <c r="N412" s="83">
        <v>3</v>
      </c>
      <c r="O412" s="84"/>
    </row>
    <row r="413" spans="12:15" x14ac:dyDescent="0.2">
      <c r="L413" s="39" t="s">
        <v>448</v>
      </c>
      <c r="M413" s="83">
        <v>4</v>
      </c>
      <c r="N413" s="83">
        <v>7</v>
      </c>
      <c r="O413" s="84"/>
    </row>
    <row r="414" spans="12:15" x14ac:dyDescent="0.2">
      <c r="L414" s="39" t="s">
        <v>447</v>
      </c>
      <c r="M414" s="83">
        <v>5</v>
      </c>
      <c r="N414" s="83">
        <v>6</v>
      </c>
      <c r="O414" s="84"/>
    </row>
    <row r="415" spans="12:15" x14ac:dyDescent="0.2">
      <c r="L415" s="39" t="s">
        <v>446</v>
      </c>
      <c r="M415" s="83">
        <v>1</v>
      </c>
      <c r="N415" s="83">
        <v>8</v>
      </c>
      <c r="O415" s="84"/>
    </row>
    <row r="416" spans="12:15" x14ac:dyDescent="0.2">
      <c r="L416" s="39" t="s">
        <v>445</v>
      </c>
      <c r="M416" s="83">
        <v>1</v>
      </c>
      <c r="N416" s="83">
        <v>4</v>
      </c>
      <c r="O416" s="84"/>
    </row>
    <row r="417" spans="12:15" x14ac:dyDescent="0.2">
      <c r="L417" s="39" t="s">
        <v>444</v>
      </c>
      <c r="M417" s="83">
        <v>4</v>
      </c>
      <c r="N417" s="83">
        <v>6</v>
      </c>
      <c r="O417" s="84"/>
    </row>
    <row r="418" spans="12:15" x14ac:dyDescent="0.2">
      <c r="L418" s="39" t="s">
        <v>443</v>
      </c>
      <c r="M418" s="83">
        <v>4</v>
      </c>
      <c r="N418" s="83">
        <v>8</v>
      </c>
      <c r="O418" s="84"/>
    </row>
    <row r="419" spans="12:15" x14ac:dyDescent="0.2">
      <c r="L419" s="39" t="s">
        <v>442</v>
      </c>
      <c r="M419" s="83">
        <v>1</v>
      </c>
      <c r="N419" s="83">
        <v>2</v>
      </c>
      <c r="O419" s="84"/>
    </row>
    <row r="420" spans="12:15" x14ac:dyDescent="0.2">
      <c r="L420" s="39" t="s">
        <v>441</v>
      </c>
      <c r="M420" s="83">
        <v>3</v>
      </c>
      <c r="N420" s="83">
        <v>5</v>
      </c>
      <c r="O420" s="84"/>
    </row>
    <row r="421" spans="12:15" x14ac:dyDescent="0.2">
      <c r="L421" s="39" t="s">
        <v>440</v>
      </c>
      <c r="M421" s="83">
        <v>3</v>
      </c>
      <c r="N421" s="83">
        <v>5</v>
      </c>
      <c r="O421" s="84"/>
    </row>
    <row r="422" spans="12:15" x14ac:dyDescent="0.2">
      <c r="L422" s="39" t="s">
        <v>439</v>
      </c>
      <c r="M422" s="83">
        <v>4</v>
      </c>
      <c r="N422" s="83">
        <v>5</v>
      </c>
      <c r="O422" s="84"/>
    </row>
    <row r="423" spans="12:15" x14ac:dyDescent="0.2">
      <c r="L423" s="39" t="s">
        <v>438</v>
      </c>
      <c r="M423" s="83">
        <v>1</v>
      </c>
      <c r="N423" s="83">
        <v>4</v>
      </c>
      <c r="O423" s="84"/>
    </row>
    <row r="424" spans="12:15" x14ac:dyDescent="0.2">
      <c r="L424" s="39" t="s">
        <v>437</v>
      </c>
      <c r="M424" s="83">
        <v>3</v>
      </c>
      <c r="N424" s="83">
        <v>8</v>
      </c>
      <c r="O424" s="84"/>
    </row>
    <row r="425" spans="12:15" x14ac:dyDescent="0.2">
      <c r="L425" s="39" t="s">
        <v>436</v>
      </c>
      <c r="M425" s="83">
        <v>3</v>
      </c>
      <c r="N425" s="83">
        <v>5</v>
      </c>
      <c r="O425" s="84"/>
    </row>
    <row r="426" spans="12:15" x14ac:dyDescent="0.2">
      <c r="L426" s="39" t="s">
        <v>435</v>
      </c>
      <c r="M426" s="83">
        <v>5</v>
      </c>
      <c r="N426" s="83">
        <v>6</v>
      </c>
      <c r="O426" s="84"/>
    </row>
    <row r="427" spans="12:15" x14ac:dyDescent="0.2">
      <c r="L427" s="39" t="s">
        <v>434</v>
      </c>
      <c r="M427" s="83">
        <v>4</v>
      </c>
      <c r="N427" s="83">
        <v>5</v>
      </c>
      <c r="O427" s="84"/>
    </row>
    <row r="428" spans="12:15" x14ac:dyDescent="0.2">
      <c r="L428" s="39" t="s">
        <v>433</v>
      </c>
      <c r="M428" s="83">
        <v>1</v>
      </c>
      <c r="N428" s="83">
        <v>6</v>
      </c>
      <c r="O428" s="84"/>
    </row>
    <row r="429" spans="12:15" x14ac:dyDescent="0.2">
      <c r="L429" s="39" t="s">
        <v>432</v>
      </c>
      <c r="M429" s="83">
        <v>5</v>
      </c>
      <c r="N429" s="83">
        <v>7</v>
      </c>
      <c r="O429" s="84"/>
    </row>
    <row r="430" spans="12:15" x14ac:dyDescent="0.2">
      <c r="L430" s="39" t="s">
        <v>431</v>
      </c>
      <c r="M430" s="83">
        <v>4</v>
      </c>
      <c r="N430" s="83">
        <v>1</v>
      </c>
      <c r="O430" s="84"/>
    </row>
    <row r="431" spans="12:15" x14ac:dyDescent="0.2">
      <c r="L431" s="39" t="s">
        <v>430</v>
      </c>
      <c r="M431" s="83">
        <v>2</v>
      </c>
      <c r="N431" s="83">
        <v>6</v>
      </c>
      <c r="O431" s="84"/>
    </row>
    <row r="432" spans="12:15" x14ac:dyDescent="0.2">
      <c r="L432" s="39" t="s">
        <v>429</v>
      </c>
      <c r="M432" s="83">
        <v>5</v>
      </c>
      <c r="N432" s="83">
        <v>7</v>
      </c>
      <c r="O432" s="84"/>
    </row>
    <row r="433" spans="12:15" x14ac:dyDescent="0.2">
      <c r="L433" s="39" t="s">
        <v>428</v>
      </c>
      <c r="M433" s="83">
        <v>3</v>
      </c>
      <c r="N433" s="83">
        <v>5</v>
      </c>
      <c r="O433" s="84"/>
    </row>
    <row r="434" spans="12:15" x14ac:dyDescent="0.2">
      <c r="L434" s="39" t="s">
        <v>427</v>
      </c>
      <c r="M434" s="83">
        <v>5</v>
      </c>
      <c r="N434" s="83">
        <v>1</v>
      </c>
      <c r="O434" s="84"/>
    </row>
    <row r="435" spans="12:15" x14ac:dyDescent="0.2">
      <c r="L435" s="39" t="s">
        <v>426</v>
      </c>
      <c r="M435" s="83">
        <v>4</v>
      </c>
      <c r="N435" s="83">
        <v>1</v>
      </c>
      <c r="O435" s="84"/>
    </row>
    <row r="436" spans="12:15" x14ac:dyDescent="0.2">
      <c r="L436" s="39" t="s">
        <v>425</v>
      </c>
      <c r="M436" s="83">
        <v>1</v>
      </c>
      <c r="N436" s="83">
        <v>4</v>
      </c>
      <c r="O436" s="84"/>
    </row>
    <row r="437" spans="12:15" x14ac:dyDescent="0.2">
      <c r="L437" s="39" t="s">
        <v>424</v>
      </c>
      <c r="M437" s="83">
        <v>5</v>
      </c>
      <c r="N437" s="83">
        <v>3</v>
      </c>
      <c r="O437" s="84"/>
    </row>
    <row r="438" spans="12:15" x14ac:dyDescent="0.2">
      <c r="L438" s="39" t="s">
        <v>423</v>
      </c>
      <c r="M438" s="83">
        <v>4</v>
      </c>
      <c r="N438" s="83">
        <v>3</v>
      </c>
      <c r="O438" s="84"/>
    </row>
    <row r="439" spans="12:15" x14ac:dyDescent="0.2">
      <c r="L439" s="39" t="s">
        <v>422</v>
      </c>
      <c r="M439" s="83">
        <v>1</v>
      </c>
      <c r="N439" s="83">
        <v>3</v>
      </c>
      <c r="O439" s="84"/>
    </row>
    <row r="440" spans="12:15" x14ac:dyDescent="0.2">
      <c r="L440" s="39" t="s">
        <v>421</v>
      </c>
      <c r="M440" s="83">
        <v>3</v>
      </c>
      <c r="N440" s="83">
        <v>8</v>
      </c>
      <c r="O440" s="84"/>
    </row>
    <row r="441" spans="12:15" x14ac:dyDescent="0.2">
      <c r="L441" s="39" t="s">
        <v>420</v>
      </c>
      <c r="M441" s="83">
        <v>5</v>
      </c>
      <c r="N441" s="83">
        <v>4</v>
      </c>
      <c r="O441" s="84"/>
    </row>
    <row r="442" spans="12:15" x14ac:dyDescent="0.2">
      <c r="L442" s="39" t="s">
        <v>419</v>
      </c>
      <c r="M442" s="83">
        <v>5</v>
      </c>
      <c r="N442" s="83">
        <v>6</v>
      </c>
      <c r="O442" s="84"/>
    </row>
    <row r="443" spans="12:15" x14ac:dyDescent="0.2">
      <c r="L443" s="39" t="s">
        <v>418</v>
      </c>
      <c r="M443" s="83">
        <v>4</v>
      </c>
      <c r="N443" s="83">
        <v>8</v>
      </c>
      <c r="O443" s="84"/>
    </row>
    <row r="444" spans="12:15" x14ac:dyDescent="0.2">
      <c r="L444" s="39" t="s">
        <v>417</v>
      </c>
      <c r="M444" s="83">
        <v>5</v>
      </c>
      <c r="N444" s="83">
        <v>6</v>
      </c>
      <c r="O444" s="84"/>
    </row>
    <row r="445" spans="12:15" x14ac:dyDescent="0.2">
      <c r="L445" s="39" t="s">
        <v>416</v>
      </c>
      <c r="M445" s="83">
        <v>1</v>
      </c>
      <c r="N445" s="83">
        <v>1</v>
      </c>
      <c r="O445" s="84"/>
    </row>
    <row r="446" spans="12:15" x14ac:dyDescent="0.2">
      <c r="L446" s="39" t="s">
        <v>415</v>
      </c>
      <c r="M446" s="83">
        <v>3</v>
      </c>
      <c r="N446" s="83">
        <v>3</v>
      </c>
      <c r="O446" s="84"/>
    </row>
    <row r="447" spans="12:15" x14ac:dyDescent="0.2">
      <c r="L447" s="39" t="s">
        <v>414</v>
      </c>
      <c r="M447" s="83">
        <v>5</v>
      </c>
      <c r="N447" s="83">
        <v>6</v>
      </c>
      <c r="O447" s="84"/>
    </row>
    <row r="448" spans="12:15" x14ac:dyDescent="0.2">
      <c r="L448" s="39" t="s">
        <v>413</v>
      </c>
      <c r="M448" s="83">
        <v>5</v>
      </c>
      <c r="N448" s="83">
        <v>5</v>
      </c>
      <c r="O448" s="84"/>
    </row>
    <row r="449" spans="12:15" x14ac:dyDescent="0.2">
      <c r="L449" s="39" t="s">
        <v>412</v>
      </c>
      <c r="M449" s="83">
        <v>4</v>
      </c>
      <c r="N449" s="83">
        <v>4</v>
      </c>
      <c r="O449" s="84"/>
    </row>
    <row r="450" spans="12:15" x14ac:dyDescent="0.2">
      <c r="L450" s="39" t="s">
        <v>411</v>
      </c>
      <c r="M450" s="83">
        <v>4</v>
      </c>
      <c r="N450" s="83">
        <v>2</v>
      </c>
      <c r="O450" s="84"/>
    </row>
    <row r="451" spans="12:15" x14ac:dyDescent="0.2">
      <c r="L451" s="39" t="s">
        <v>410</v>
      </c>
      <c r="M451" s="83">
        <v>3</v>
      </c>
      <c r="N451" s="83">
        <v>7</v>
      </c>
      <c r="O451" s="84"/>
    </row>
    <row r="452" spans="12:15" x14ac:dyDescent="0.2">
      <c r="L452" s="39" t="s">
        <v>409</v>
      </c>
      <c r="M452" s="83">
        <v>2</v>
      </c>
      <c r="N452" s="83">
        <v>1</v>
      </c>
      <c r="O452" s="84"/>
    </row>
    <row r="453" spans="12:15" x14ac:dyDescent="0.2">
      <c r="L453" s="39" t="s">
        <v>408</v>
      </c>
      <c r="M453" s="83">
        <v>3</v>
      </c>
      <c r="N453" s="83">
        <v>4</v>
      </c>
      <c r="O453" s="84"/>
    </row>
    <row r="454" spans="12:15" x14ac:dyDescent="0.2">
      <c r="L454" s="39" t="s">
        <v>407</v>
      </c>
      <c r="M454" s="83">
        <v>4</v>
      </c>
      <c r="N454" s="83">
        <v>2</v>
      </c>
      <c r="O454" s="84"/>
    </row>
    <row r="455" spans="12:15" x14ac:dyDescent="0.2">
      <c r="L455" s="39" t="s">
        <v>406</v>
      </c>
      <c r="M455" s="83">
        <v>3</v>
      </c>
      <c r="N455" s="83">
        <v>1</v>
      </c>
      <c r="O455" s="84"/>
    </row>
    <row r="456" spans="12:15" x14ac:dyDescent="0.2">
      <c r="L456" s="39" t="s">
        <v>405</v>
      </c>
      <c r="M456" s="83">
        <v>5</v>
      </c>
      <c r="N456" s="83">
        <v>6</v>
      </c>
      <c r="O456" s="84"/>
    </row>
    <row r="457" spans="12:15" x14ac:dyDescent="0.2">
      <c r="L457" s="39" t="s">
        <v>404</v>
      </c>
      <c r="M457" s="83">
        <v>2</v>
      </c>
      <c r="N457" s="83">
        <v>2</v>
      </c>
      <c r="O457" s="84"/>
    </row>
    <row r="458" spans="12:15" x14ac:dyDescent="0.2">
      <c r="L458" s="39" t="s">
        <v>403</v>
      </c>
      <c r="M458" s="83">
        <v>3</v>
      </c>
      <c r="N458" s="83">
        <v>7</v>
      </c>
      <c r="O458" s="84"/>
    </row>
    <row r="459" spans="12:15" x14ac:dyDescent="0.2">
      <c r="L459" s="39" t="s">
        <v>402</v>
      </c>
      <c r="M459" s="83">
        <v>2</v>
      </c>
      <c r="N459" s="83">
        <v>5</v>
      </c>
      <c r="O459" s="84"/>
    </row>
    <row r="460" spans="12:15" x14ac:dyDescent="0.2">
      <c r="L460" s="39" t="s">
        <v>401</v>
      </c>
      <c r="M460" s="83">
        <v>2</v>
      </c>
      <c r="N460" s="83">
        <v>2</v>
      </c>
      <c r="O460" s="84"/>
    </row>
    <row r="461" spans="12:15" x14ac:dyDescent="0.2">
      <c r="L461" s="39" t="s">
        <v>400</v>
      </c>
      <c r="M461" s="83">
        <v>2</v>
      </c>
      <c r="N461" s="83">
        <v>4</v>
      </c>
      <c r="O461" s="84"/>
    </row>
    <row r="462" spans="12:15" x14ac:dyDescent="0.2">
      <c r="L462" s="39" t="s">
        <v>399</v>
      </c>
      <c r="M462" s="83">
        <v>4</v>
      </c>
      <c r="N462" s="83">
        <v>5</v>
      </c>
      <c r="O462" s="84"/>
    </row>
    <row r="463" spans="12:15" x14ac:dyDescent="0.2">
      <c r="L463" s="39" t="s">
        <v>398</v>
      </c>
      <c r="M463" s="83">
        <v>2</v>
      </c>
      <c r="N463" s="83">
        <v>2</v>
      </c>
      <c r="O463" s="84"/>
    </row>
    <row r="464" spans="12:15" x14ac:dyDescent="0.2">
      <c r="L464" s="39" t="s">
        <v>397</v>
      </c>
      <c r="M464" s="83">
        <v>1</v>
      </c>
      <c r="N464" s="83">
        <v>6</v>
      </c>
      <c r="O464" s="84"/>
    </row>
    <row r="465" spans="12:15" x14ac:dyDescent="0.2">
      <c r="L465" s="39" t="s">
        <v>396</v>
      </c>
      <c r="M465" s="83">
        <v>2</v>
      </c>
      <c r="N465" s="83">
        <v>1</v>
      </c>
      <c r="O465" s="84"/>
    </row>
    <row r="466" spans="12:15" x14ac:dyDescent="0.2">
      <c r="L466" s="39" t="s">
        <v>395</v>
      </c>
      <c r="M466" s="83">
        <v>3</v>
      </c>
      <c r="N466" s="83">
        <v>6</v>
      </c>
      <c r="O466" s="84"/>
    </row>
    <row r="467" spans="12:15" x14ac:dyDescent="0.2">
      <c r="L467" s="39" t="s">
        <v>394</v>
      </c>
      <c r="M467" s="83">
        <v>1</v>
      </c>
      <c r="N467" s="83">
        <v>7</v>
      </c>
      <c r="O467" s="84"/>
    </row>
    <row r="468" spans="12:15" x14ac:dyDescent="0.2">
      <c r="L468" s="39" t="s">
        <v>393</v>
      </c>
      <c r="M468" s="83">
        <v>4</v>
      </c>
      <c r="N468" s="83">
        <v>5</v>
      </c>
      <c r="O468" s="84"/>
    </row>
    <row r="469" spans="12:15" x14ac:dyDescent="0.2">
      <c r="L469" s="39" t="s">
        <v>392</v>
      </c>
      <c r="M469" s="83">
        <v>1</v>
      </c>
      <c r="N469" s="83">
        <v>7</v>
      </c>
      <c r="O469" s="84"/>
    </row>
    <row r="470" spans="12:15" x14ac:dyDescent="0.2">
      <c r="L470" s="39" t="s">
        <v>391</v>
      </c>
      <c r="M470" s="83">
        <v>1</v>
      </c>
      <c r="N470" s="83">
        <v>3</v>
      </c>
      <c r="O470" s="84"/>
    </row>
    <row r="471" spans="12:15" x14ac:dyDescent="0.2">
      <c r="L471" s="39" t="s">
        <v>390</v>
      </c>
      <c r="M471" s="83">
        <v>4</v>
      </c>
      <c r="N471" s="83">
        <v>5</v>
      </c>
      <c r="O471" s="84"/>
    </row>
    <row r="472" spans="12:15" x14ac:dyDescent="0.2">
      <c r="L472" s="39" t="s">
        <v>389</v>
      </c>
      <c r="M472" s="83">
        <v>2</v>
      </c>
      <c r="N472" s="83">
        <v>4</v>
      </c>
      <c r="O472" s="84"/>
    </row>
    <row r="473" spans="12:15" x14ac:dyDescent="0.2">
      <c r="L473" s="39" t="s">
        <v>388</v>
      </c>
      <c r="M473" s="83">
        <v>1</v>
      </c>
      <c r="N473" s="83">
        <v>3</v>
      </c>
      <c r="O473" s="84"/>
    </row>
    <row r="474" spans="12:15" x14ac:dyDescent="0.2">
      <c r="L474" s="39" t="s">
        <v>387</v>
      </c>
      <c r="M474" s="83">
        <v>2</v>
      </c>
      <c r="N474" s="83">
        <v>2</v>
      </c>
      <c r="O474" s="84"/>
    </row>
    <row r="475" spans="12:15" x14ac:dyDescent="0.2">
      <c r="L475" s="39" t="s">
        <v>386</v>
      </c>
      <c r="M475" s="83">
        <v>3</v>
      </c>
      <c r="N475" s="83">
        <v>7</v>
      </c>
      <c r="O475" s="84"/>
    </row>
    <row r="476" spans="12:15" x14ac:dyDescent="0.2">
      <c r="L476" s="39" t="s">
        <v>385</v>
      </c>
      <c r="M476" s="83">
        <v>2</v>
      </c>
      <c r="N476" s="83">
        <v>8</v>
      </c>
      <c r="O476" s="84"/>
    </row>
    <row r="477" spans="12:15" x14ac:dyDescent="0.2">
      <c r="L477" s="39" t="s">
        <v>384</v>
      </c>
      <c r="M477" s="83">
        <v>4</v>
      </c>
      <c r="N477" s="83">
        <v>4</v>
      </c>
      <c r="O477" s="84"/>
    </row>
    <row r="478" spans="12:15" x14ac:dyDescent="0.2">
      <c r="L478" s="39" t="s">
        <v>383</v>
      </c>
      <c r="M478" s="83">
        <v>1</v>
      </c>
      <c r="N478" s="83">
        <v>8</v>
      </c>
      <c r="O478" s="84"/>
    </row>
    <row r="479" spans="12:15" x14ac:dyDescent="0.2">
      <c r="L479" s="39" t="s">
        <v>382</v>
      </c>
      <c r="M479" s="83">
        <v>2</v>
      </c>
      <c r="N479" s="83">
        <v>1</v>
      </c>
      <c r="O479" s="84"/>
    </row>
    <row r="480" spans="12:15" x14ac:dyDescent="0.2">
      <c r="L480" s="39" t="s">
        <v>381</v>
      </c>
      <c r="M480" s="83">
        <v>2</v>
      </c>
      <c r="N480" s="83">
        <v>5</v>
      </c>
      <c r="O480" s="84"/>
    </row>
    <row r="481" spans="12:15" x14ac:dyDescent="0.2">
      <c r="L481" s="39" t="s">
        <v>380</v>
      </c>
      <c r="M481" s="83">
        <v>1</v>
      </c>
      <c r="N481" s="83">
        <v>2</v>
      </c>
      <c r="O481" s="84"/>
    </row>
    <row r="482" spans="12:15" x14ac:dyDescent="0.2">
      <c r="L482" s="39" t="s">
        <v>379</v>
      </c>
      <c r="M482" s="83">
        <v>5</v>
      </c>
      <c r="N482" s="83">
        <v>8</v>
      </c>
      <c r="O482" s="84"/>
    </row>
    <row r="483" spans="12:15" x14ac:dyDescent="0.2">
      <c r="L483" s="39" t="s">
        <v>378</v>
      </c>
      <c r="M483" s="83">
        <v>3</v>
      </c>
      <c r="N483" s="83">
        <v>6</v>
      </c>
      <c r="O483" s="84"/>
    </row>
    <row r="484" spans="12:15" x14ac:dyDescent="0.2">
      <c r="L484" s="39" t="s">
        <v>377</v>
      </c>
      <c r="M484" s="83">
        <v>3</v>
      </c>
      <c r="N484" s="83">
        <v>8</v>
      </c>
      <c r="O484" s="84"/>
    </row>
    <row r="485" spans="12:15" x14ac:dyDescent="0.2">
      <c r="L485" s="39" t="s">
        <v>376</v>
      </c>
      <c r="M485" s="83">
        <v>1</v>
      </c>
      <c r="N485" s="83">
        <v>2</v>
      </c>
      <c r="O485" s="84"/>
    </row>
    <row r="486" spans="12:15" x14ac:dyDescent="0.2">
      <c r="L486" s="39" t="s">
        <v>375</v>
      </c>
      <c r="M486" s="83">
        <v>2</v>
      </c>
      <c r="N486" s="83">
        <v>4</v>
      </c>
      <c r="O486" s="84"/>
    </row>
    <row r="487" spans="12:15" x14ac:dyDescent="0.2">
      <c r="L487" s="39" t="s">
        <v>374</v>
      </c>
      <c r="M487" s="83">
        <v>5</v>
      </c>
      <c r="N487" s="83">
        <v>8</v>
      </c>
      <c r="O487" s="84"/>
    </row>
    <row r="488" spans="12:15" x14ac:dyDescent="0.2">
      <c r="L488" s="39" t="s">
        <v>373</v>
      </c>
      <c r="M488" s="83">
        <v>4</v>
      </c>
      <c r="N488" s="83">
        <v>5</v>
      </c>
      <c r="O488" s="84"/>
    </row>
    <row r="489" spans="12:15" x14ac:dyDescent="0.2">
      <c r="L489" s="39" t="s">
        <v>372</v>
      </c>
      <c r="M489" s="83">
        <v>4</v>
      </c>
      <c r="N489" s="83">
        <v>8</v>
      </c>
      <c r="O489" s="84"/>
    </row>
    <row r="490" spans="12:15" x14ac:dyDescent="0.2">
      <c r="L490" s="39" t="s">
        <v>371</v>
      </c>
      <c r="M490" s="83">
        <v>5</v>
      </c>
      <c r="N490" s="83">
        <v>5</v>
      </c>
      <c r="O490" s="84"/>
    </row>
    <row r="491" spans="12:15" x14ac:dyDescent="0.2">
      <c r="L491" s="39" t="s">
        <v>370</v>
      </c>
      <c r="M491" s="83">
        <v>4</v>
      </c>
      <c r="N491" s="83">
        <v>6</v>
      </c>
      <c r="O491" s="84"/>
    </row>
    <row r="492" spans="12:15" x14ac:dyDescent="0.2">
      <c r="L492" s="39" t="s">
        <v>369</v>
      </c>
      <c r="M492" s="83">
        <v>4</v>
      </c>
      <c r="N492" s="83">
        <v>5</v>
      </c>
      <c r="O492" s="84"/>
    </row>
    <row r="493" spans="12:15" x14ac:dyDescent="0.2">
      <c r="L493" s="39" t="s">
        <v>368</v>
      </c>
      <c r="M493" s="83">
        <v>2</v>
      </c>
      <c r="N493" s="83">
        <v>3</v>
      </c>
      <c r="O493" s="84"/>
    </row>
    <row r="494" spans="12:15" x14ac:dyDescent="0.2">
      <c r="L494" s="39" t="s">
        <v>367</v>
      </c>
      <c r="M494" s="83">
        <v>1</v>
      </c>
      <c r="N494" s="83">
        <v>6</v>
      </c>
      <c r="O494" s="84"/>
    </row>
    <row r="495" spans="12:15" x14ac:dyDescent="0.2">
      <c r="L495" s="39" t="s">
        <v>366</v>
      </c>
      <c r="M495" s="83">
        <v>5</v>
      </c>
      <c r="N495" s="83">
        <v>2</v>
      </c>
      <c r="O495" s="84"/>
    </row>
    <row r="496" spans="12:15" x14ac:dyDescent="0.2">
      <c r="L496" s="39" t="s">
        <v>365</v>
      </c>
      <c r="M496" s="83">
        <v>1</v>
      </c>
      <c r="N496" s="83">
        <v>5</v>
      </c>
      <c r="O496" s="84"/>
    </row>
    <row r="497" spans="12:15" x14ac:dyDescent="0.2">
      <c r="L497" s="39" t="s">
        <v>364</v>
      </c>
      <c r="M497" s="83">
        <v>5</v>
      </c>
      <c r="N497" s="83">
        <v>4</v>
      </c>
      <c r="O497" s="84"/>
    </row>
    <row r="498" spans="12:15" x14ac:dyDescent="0.2">
      <c r="L498" s="39" t="s">
        <v>363</v>
      </c>
      <c r="M498" s="83">
        <v>4</v>
      </c>
      <c r="N498" s="83">
        <v>3</v>
      </c>
      <c r="O498" s="84"/>
    </row>
    <row r="499" spans="12:15" x14ac:dyDescent="0.2">
      <c r="L499" s="39" t="s">
        <v>362</v>
      </c>
      <c r="M499" s="83">
        <v>3</v>
      </c>
      <c r="N499" s="83">
        <v>6</v>
      </c>
      <c r="O499" s="84"/>
    </row>
    <row r="500" spans="12:15" x14ac:dyDescent="0.2">
      <c r="L500" s="39" t="s">
        <v>361</v>
      </c>
      <c r="M500" s="83">
        <v>1</v>
      </c>
      <c r="N500" s="83">
        <v>2</v>
      </c>
      <c r="O500" s="84"/>
    </row>
    <row r="501" spans="12:15" x14ac:dyDescent="0.2">
      <c r="L501" s="39" t="s">
        <v>360</v>
      </c>
      <c r="M501" s="83">
        <v>1</v>
      </c>
      <c r="N501" s="83">
        <v>3</v>
      </c>
      <c r="O501" s="84"/>
    </row>
  </sheetData>
  <customSheetViews>
    <customSheetView guid="{A321E16B-7EAB-4BDC-B923-35385262C259}" scale="175">
      <selection activeCell="G3" sqref="G3"/>
      <pageMargins left="0.7" right="0.7" top="0.75" bottom="0.75" header="0.3" footer="0.3"/>
      <pageSetup orientation="portrait" r:id="rId1"/>
    </customSheetView>
  </customSheetViews>
  <mergeCells count="2">
    <mergeCell ref="C1:J1"/>
    <mergeCell ref="A3:A7"/>
  </mergeCells>
  <pageMargins left="0.7" right="0.7" top="0.75" bottom="0.75" header="0.3" footer="0.3"/>
  <pageSetup orientation="portrait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tabColor rgb="FFFFFF00"/>
    <pageSetUpPr autoPageBreaks="0"/>
  </sheetPr>
  <dimension ref="A1:F50"/>
  <sheetViews>
    <sheetView workbookViewId="0">
      <selection activeCell="J2" sqref="J2"/>
    </sheetView>
  </sheetViews>
  <sheetFormatPr defaultColWidth="9" defaultRowHeight="14.25" x14ac:dyDescent="0.2"/>
  <cols>
    <col min="1" max="1" width="16.140625" style="115" bestFit="1" customWidth="1"/>
    <col min="2" max="2" width="17.85546875" style="115" bestFit="1" customWidth="1"/>
    <col min="3" max="3" width="13.42578125" style="159" customWidth="1"/>
    <col min="4" max="4" width="9.5703125" style="115" customWidth="1"/>
    <col min="5" max="5" width="19" style="159" customWidth="1"/>
    <col min="6" max="6" width="12" style="115" customWidth="1"/>
    <col min="7" max="16384" width="9" style="115"/>
  </cols>
  <sheetData>
    <row r="1" spans="1:6" s="113" customFormat="1" ht="21" x14ac:dyDescent="0.35">
      <c r="A1" s="375" t="s">
        <v>1785</v>
      </c>
      <c r="B1" s="375"/>
      <c r="C1" s="375"/>
      <c r="D1" s="375"/>
      <c r="E1" s="375"/>
      <c r="F1" s="375"/>
    </row>
    <row r="2" spans="1:6" s="113" customFormat="1" ht="16.5" thickBot="1" x14ac:dyDescent="0.3">
      <c r="A2" s="361" t="s">
        <v>1869</v>
      </c>
      <c r="B2" s="361"/>
      <c r="C2" s="361"/>
      <c r="D2" s="361"/>
      <c r="E2" s="361"/>
      <c r="F2" s="361"/>
    </row>
    <row r="3" spans="1:6" ht="16.5" thickTop="1" thickBot="1" x14ac:dyDescent="0.3">
      <c r="A3" s="231"/>
      <c r="B3" s="231"/>
      <c r="C3" s="231"/>
      <c r="D3" s="231"/>
      <c r="E3" s="231"/>
      <c r="F3" s="231"/>
    </row>
    <row r="4" spans="1:6" ht="15.75" thickBot="1" x14ac:dyDescent="0.3">
      <c r="A4" s="273" t="s">
        <v>2068</v>
      </c>
      <c r="B4" s="272"/>
      <c r="C4" s="144"/>
      <c r="D4" s="231"/>
      <c r="E4"/>
      <c r="F4"/>
    </row>
    <row r="5" spans="1:6" ht="15" x14ac:dyDescent="0.25">
      <c r="A5" s="270" t="s">
        <v>2067</v>
      </c>
      <c r="B5" s="271" t="s">
        <v>1882</v>
      </c>
      <c r="C5" s="144"/>
      <c r="D5" s="231"/>
      <c r="E5"/>
      <c r="F5"/>
    </row>
    <row r="6" spans="1:6" ht="15" x14ac:dyDescent="0.25">
      <c r="A6" s="215" t="s">
        <v>2066</v>
      </c>
      <c r="B6" s="347"/>
      <c r="C6" s="144"/>
      <c r="D6" s="231"/>
      <c r="E6"/>
      <c r="F6"/>
    </row>
    <row r="7" spans="1:6" s="159" customFormat="1" ht="15.75" thickBot="1" x14ac:dyDescent="0.3">
      <c r="A7" s="269" t="s">
        <v>1937</v>
      </c>
      <c r="B7" s="348"/>
      <c r="C7" s="144"/>
      <c r="D7" s="268"/>
      <c r="E7" s="268"/>
      <c r="F7" s="267"/>
    </row>
    <row r="8" spans="1:6" x14ac:dyDescent="0.2">
      <c r="C8" s="115"/>
      <c r="E8" s="115"/>
      <c r="F8" s="200"/>
    </row>
    <row r="9" spans="1:6" ht="45" x14ac:dyDescent="0.2">
      <c r="A9" s="201" t="s">
        <v>2065</v>
      </c>
      <c r="B9" s="201" t="s">
        <v>332</v>
      </c>
      <c r="C9" s="201" t="s">
        <v>1939</v>
      </c>
      <c r="D9" s="201" t="s">
        <v>1820</v>
      </c>
      <c r="E9" s="201" t="s">
        <v>335</v>
      </c>
      <c r="F9" s="230" t="s">
        <v>1937</v>
      </c>
    </row>
    <row r="10" spans="1:6" x14ac:dyDescent="0.2">
      <c r="A10" s="206" t="s">
        <v>1949</v>
      </c>
      <c r="B10" s="206" t="s">
        <v>1810</v>
      </c>
      <c r="C10" s="205">
        <v>858586</v>
      </c>
      <c r="D10" s="206" t="s">
        <v>1828</v>
      </c>
      <c r="E10" s="206" t="s">
        <v>1940</v>
      </c>
      <c r="F10" s="207">
        <v>60000</v>
      </c>
    </row>
    <row r="11" spans="1:6" x14ac:dyDescent="0.2">
      <c r="A11" s="206" t="s">
        <v>1980</v>
      </c>
      <c r="B11" s="206" t="s">
        <v>1880</v>
      </c>
      <c r="C11" s="205">
        <v>512998</v>
      </c>
      <c r="D11" s="206" t="s">
        <v>1826</v>
      </c>
      <c r="E11" s="206" t="s">
        <v>1946</v>
      </c>
      <c r="F11" s="207">
        <v>60000</v>
      </c>
    </row>
    <row r="12" spans="1:6" x14ac:dyDescent="0.2">
      <c r="A12" s="206" t="s">
        <v>1962</v>
      </c>
      <c r="B12" s="206" t="s">
        <v>1797</v>
      </c>
      <c r="C12" s="205">
        <v>354665</v>
      </c>
      <c r="D12" s="206" t="s">
        <v>1826</v>
      </c>
      <c r="E12" s="206" t="s">
        <v>1940</v>
      </c>
      <c r="F12" s="207">
        <v>62000</v>
      </c>
    </row>
    <row r="13" spans="1:6" x14ac:dyDescent="0.2">
      <c r="A13" s="206" t="s">
        <v>1983</v>
      </c>
      <c r="B13" s="206" t="s">
        <v>1882</v>
      </c>
      <c r="C13" s="205">
        <v>398005</v>
      </c>
      <c r="D13" s="206" t="s">
        <v>1826</v>
      </c>
      <c r="E13" s="206" t="s">
        <v>1946</v>
      </c>
      <c r="F13" s="207">
        <v>65000</v>
      </c>
    </row>
    <row r="14" spans="1:6" x14ac:dyDescent="0.2">
      <c r="A14" s="206" t="s">
        <v>1957</v>
      </c>
      <c r="B14" s="206" t="s">
        <v>1807</v>
      </c>
      <c r="C14" s="205">
        <v>879898</v>
      </c>
      <c r="D14" s="206" t="s">
        <v>1830</v>
      </c>
      <c r="E14" s="206" t="s">
        <v>904</v>
      </c>
      <c r="F14" s="207">
        <v>68000</v>
      </c>
    </row>
    <row r="15" spans="1:6" x14ac:dyDescent="0.2">
      <c r="A15" s="206" t="s">
        <v>1981</v>
      </c>
      <c r="B15" s="206" t="s">
        <v>1887</v>
      </c>
      <c r="C15" s="205">
        <v>646797</v>
      </c>
      <c r="D15" s="206" t="s">
        <v>1828</v>
      </c>
      <c r="E15" s="206" t="s">
        <v>1942</v>
      </c>
      <c r="F15" s="207">
        <v>70000</v>
      </c>
    </row>
    <row r="16" spans="1:6" x14ac:dyDescent="0.2">
      <c r="A16" s="206" t="s">
        <v>1938</v>
      </c>
      <c r="B16" s="206" t="s">
        <v>1877</v>
      </c>
      <c r="C16" s="205">
        <v>173312</v>
      </c>
      <c r="D16" s="206" t="s">
        <v>1826</v>
      </c>
      <c r="E16" s="206" t="s">
        <v>1940</v>
      </c>
      <c r="F16" s="207">
        <v>72000</v>
      </c>
    </row>
    <row r="17" spans="1:6" x14ac:dyDescent="0.2">
      <c r="A17" s="206" t="s">
        <v>1989</v>
      </c>
      <c r="B17" s="206" t="s">
        <v>1875</v>
      </c>
      <c r="C17" s="205">
        <v>287743</v>
      </c>
      <c r="D17" s="206" t="s">
        <v>1826</v>
      </c>
      <c r="E17" s="206" t="s">
        <v>1942</v>
      </c>
      <c r="F17" s="207">
        <v>72500</v>
      </c>
    </row>
    <row r="18" spans="1:6" x14ac:dyDescent="0.2">
      <c r="A18" s="206" t="s">
        <v>1987</v>
      </c>
      <c r="B18" s="206" t="s">
        <v>1885</v>
      </c>
      <c r="C18" s="205">
        <v>67767</v>
      </c>
      <c r="D18" s="206" t="s">
        <v>1833</v>
      </c>
      <c r="E18" s="206" t="s">
        <v>1988</v>
      </c>
      <c r="F18" s="207">
        <v>75000</v>
      </c>
    </row>
    <row r="19" spans="1:6" x14ac:dyDescent="0.2">
      <c r="A19" s="206" t="s">
        <v>1982</v>
      </c>
      <c r="B19" s="206" t="s">
        <v>1889</v>
      </c>
      <c r="C19" s="205">
        <v>768988</v>
      </c>
      <c r="D19" s="206" t="s">
        <v>1828</v>
      </c>
      <c r="E19" s="206" t="s">
        <v>1948</v>
      </c>
      <c r="F19" s="207">
        <v>76000</v>
      </c>
    </row>
    <row r="20" spans="1:6" x14ac:dyDescent="0.2">
      <c r="A20" s="206" t="s">
        <v>1993</v>
      </c>
      <c r="B20" s="206" t="s">
        <v>1896</v>
      </c>
      <c r="C20" s="205">
        <v>757878</v>
      </c>
      <c r="D20" s="206" t="s">
        <v>1826</v>
      </c>
      <c r="E20" s="206" t="s">
        <v>1944</v>
      </c>
      <c r="F20" s="207">
        <v>78000</v>
      </c>
    </row>
    <row r="21" spans="1:6" x14ac:dyDescent="0.2">
      <c r="A21" s="206" t="s">
        <v>1941</v>
      </c>
      <c r="B21" s="206" t="s">
        <v>1913</v>
      </c>
      <c r="C21" s="205">
        <v>708097</v>
      </c>
      <c r="D21" s="206" t="s">
        <v>1833</v>
      </c>
      <c r="E21" s="206" t="s">
        <v>1942</v>
      </c>
      <c r="F21" s="207">
        <v>80000</v>
      </c>
    </row>
    <row r="22" spans="1:6" x14ac:dyDescent="0.2">
      <c r="A22" s="206" t="s">
        <v>1960</v>
      </c>
      <c r="B22" s="206" t="s">
        <v>1804</v>
      </c>
      <c r="C22" s="205">
        <v>1728</v>
      </c>
      <c r="D22" s="206" t="s">
        <v>1828</v>
      </c>
      <c r="E22" s="206" t="s">
        <v>1942</v>
      </c>
      <c r="F22" s="207">
        <v>84000</v>
      </c>
    </row>
    <row r="23" spans="1:6" x14ac:dyDescent="0.2">
      <c r="A23" s="206" t="s">
        <v>1970</v>
      </c>
      <c r="B23" s="206" t="s">
        <v>1971</v>
      </c>
      <c r="C23" s="205">
        <v>212232</v>
      </c>
      <c r="D23" s="206" t="s">
        <v>1828</v>
      </c>
      <c r="E23" s="206" t="s">
        <v>1942</v>
      </c>
      <c r="F23" s="207">
        <v>84000</v>
      </c>
    </row>
    <row r="24" spans="1:6" x14ac:dyDescent="0.2">
      <c r="A24" s="206" t="s">
        <v>1950</v>
      </c>
      <c r="B24" s="206" t="s">
        <v>1892</v>
      </c>
      <c r="C24" s="205">
        <v>788906</v>
      </c>
      <c r="D24" s="206" t="s">
        <v>1826</v>
      </c>
      <c r="E24" s="206" t="s">
        <v>1942</v>
      </c>
      <c r="F24" s="207">
        <v>87000</v>
      </c>
    </row>
    <row r="25" spans="1:6" x14ac:dyDescent="0.2">
      <c r="A25" s="206" t="s">
        <v>1947</v>
      </c>
      <c r="B25" s="206" t="s">
        <v>1898</v>
      </c>
      <c r="C25" s="205">
        <v>987549</v>
      </c>
      <c r="D25" s="206" t="s">
        <v>1826</v>
      </c>
      <c r="E25" s="206" t="s">
        <v>1948</v>
      </c>
      <c r="F25" s="207">
        <v>90000</v>
      </c>
    </row>
    <row r="26" spans="1:6" x14ac:dyDescent="0.2">
      <c r="A26" s="206" t="s">
        <v>1961</v>
      </c>
      <c r="B26" s="206" t="s">
        <v>1805</v>
      </c>
      <c r="C26" s="205">
        <v>276576</v>
      </c>
      <c r="D26" s="206" t="s">
        <v>1830</v>
      </c>
      <c r="E26" s="206" t="s">
        <v>1944</v>
      </c>
      <c r="F26" s="207">
        <v>90000</v>
      </c>
    </row>
    <row r="27" spans="1:6" x14ac:dyDescent="0.2">
      <c r="A27" s="206" t="s">
        <v>1968</v>
      </c>
      <c r="B27" s="206" t="s">
        <v>1969</v>
      </c>
      <c r="C27" s="205">
        <v>410712</v>
      </c>
      <c r="D27" s="206" t="s">
        <v>1828</v>
      </c>
      <c r="E27" s="206" t="s">
        <v>1946</v>
      </c>
      <c r="F27" s="207">
        <v>92000</v>
      </c>
    </row>
    <row r="28" spans="1:6" x14ac:dyDescent="0.2">
      <c r="A28" s="206" t="s">
        <v>1953</v>
      </c>
      <c r="B28" s="206" t="s">
        <v>1803</v>
      </c>
      <c r="C28" s="205">
        <v>313383</v>
      </c>
      <c r="D28" s="206" t="s">
        <v>1830</v>
      </c>
      <c r="E28" s="206" t="s">
        <v>904</v>
      </c>
      <c r="F28" s="207">
        <v>93000</v>
      </c>
    </row>
    <row r="29" spans="1:6" x14ac:dyDescent="0.2">
      <c r="A29" s="206" t="s">
        <v>1965</v>
      </c>
      <c r="B29" s="206" t="s">
        <v>1906</v>
      </c>
      <c r="C29" s="205">
        <v>102721</v>
      </c>
      <c r="D29" s="206" t="s">
        <v>1830</v>
      </c>
      <c r="E29" s="206" t="s">
        <v>1948</v>
      </c>
      <c r="F29" s="207">
        <v>94000</v>
      </c>
    </row>
    <row r="30" spans="1:6" x14ac:dyDescent="0.2">
      <c r="A30" s="206" t="s">
        <v>1943</v>
      </c>
      <c r="B30" s="206" t="s">
        <v>1915</v>
      </c>
      <c r="C30" s="205">
        <v>684467</v>
      </c>
      <c r="D30" s="206" t="s">
        <v>1833</v>
      </c>
      <c r="E30" s="206" t="s">
        <v>1944</v>
      </c>
      <c r="F30" s="207">
        <v>95000</v>
      </c>
    </row>
    <row r="31" spans="1:6" x14ac:dyDescent="0.2">
      <c r="A31" s="206" t="s">
        <v>1991</v>
      </c>
      <c r="B31" s="206" t="s">
        <v>1992</v>
      </c>
      <c r="C31" s="205">
        <v>788944</v>
      </c>
      <c r="D31" s="206" t="s">
        <v>1828</v>
      </c>
      <c r="E31" s="206" t="s">
        <v>1948</v>
      </c>
      <c r="F31" s="207">
        <v>96600</v>
      </c>
    </row>
    <row r="32" spans="1:6" x14ac:dyDescent="0.2">
      <c r="A32" s="206" t="s">
        <v>1955</v>
      </c>
      <c r="B32" s="206" t="s">
        <v>1799</v>
      </c>
      <c r="C32" s="205">
        <v>209932</v>
      </c>
      <c r="D32" s="206" t="s">
        <v>1833</v>
      </c>
      <c r="E32" s="206" t="s">
        <v>1946</v>
      </c>
      <c r="F32" s="207">
        <v>97000</v>
      </c>
    </row>
    <row r="33" spans="1:6" x14ac:dyDescent="0.2">
      <c r="A33" s="206" t="s">
        <v>1958</v>
      </c>
      <c r="B33" s="206" t="s">
        <v>1808</v>
      </c>
      <c r="C33" s="205">
        <v>303389</v>
      </c>
      <c r="D33" s="206" t="s">
        <v>1830</v>
      </c>
      <c r="E33" s="206" t="s">
        <v>1942</v>
      </c>
      <c r="F33" s="207">
        <v>98000</v>
      </c>
    </row>
    <row r="34" spans="1:6" x14ac:dyDescent="0.2">
      <c r="A34" s="206" t="s">
        <v>1951</v>
      </c>
      <c r="B34" s="206" t="s">
        <v>1809</v>
      </c>
      <c r="C34" s="205">
        <v>589578</v>
      </c>
      <c r="D34" s="206" t="s">
        <v>1830</v>
      </c>
      <c r="E34" s="206" t="s">
        <v>1944</v>
      </c>
      <c r="F34" s="207">
        <v>104000</v>
      </c>
    </row>
    <row r="35" spans="1:6" x14ac:dyDescent="0.2">
      <c r="A35" s="206" t="s">
        <v>1945</v>
      </c>
      <c r="B35" s="206" t="s">
        <v>1917</v>
      </c>
      <c r="C35" s="205">
        <v>713816</v>
      </c>
      <c r="D35" s="206" t="s">
        <v>1833</v>
      </c>
      <c r="E35" s="206" t="s">
        <v>1946</v>
      </c>
      <c r="F35" s="207">
        <v>105000</v>
      </c>
    </row>
    <row r="36" spans="1:6" x14ac:dyDescent="0.2">
      <c r="A36" s="206" t="s">
        <v>1984</v>
      </c>
      <c r="B36" s="206" t="s">
        <v>1894</v>
      </c>
      <c r="C36" s="205">
        <v>978978</v>
      </c>
      <c r="D36" s="206" t="s">
        <v>1826</v>
      </c>
      <c r="E36" s="206" t="s">
        <v>1944</v>
      </c>
      <c r="F36" s="207">
        <v>105000</v>
      </c>
    </row>
    <row r="37" spans="1:6" x14ac:dyDescent="0.2">
      <c r="A37" s="206" t="s">
        <v>1974</v>
      </c>
      <c r="B37" s="206" t="s">
        <v>1975</v>
      </c>
      <c r="C37" s="205">
        <v>111111</v>
      </c>
      <c r="D37" s="206" t="s">
        <v>1828</v>
      </c>
      <c r="E37" s="206" t="s">
        <v>1942</v>
      </c>
      <c r="F37" s="207">
        <v>106000</v>
      </c>
    </row>
    <row r="38" spans="1:6" x14ac:dyDescent="0.2">
      <c r="A38" s="206" t="s">
        <v>1964</v>
      </c>
      <c r="B38" s="206" t="s">
        <v>1911</v>
      </c>
      <c r="C38" s="205">
        <v>678457</v>
      </c>
      <c r="D38" s="206" t="s">
        <v>1830</v>
      </c>
      <c r="E38" s="206" t="s">
        <v>904</v>
      </c>
      <c r="F38" s="207">
        <v>110000</v>
      </c>
    </row>
    <row r="39" spans="1:6" x14ac:dyDescent="0.2">
      <c r="A39" s="206" t="s">
        <v>1963</v>
      </c>
      <c r="B39" s="206" t="s">
        <v>1798</v>
      </c>
      <c r="C39" s="205">
        <v>853313</v>
      </c>
      <c r="D39" s="206" t="s">
        <v>1828</v>
      </c>
      <c r="E39" s="206" t="s">
        <v>1942</v>
      </c>
      <c r="F39" s="207">
        <v>120000</v>
      </c>
    </row>
    <row r="40" spans="1:6" x14ac:dyDescent="0.2">
      <c r="A40" s="206" t="s">
        <v>1985</v>
      </c>
      <c r="B40" s="206" t="s">
        <v>1986</v>
      </c>
      <c r="C40" s="205">
        <v>627978</v>
      </c>
      <c r="D40" s="206" t="s">
        <v>1828</v>
      </c>
      <c r="E40" s="206" t="s">
        <v>1944</v>
      </c>
      <c r="F40" s="207">
        <v>124000</v>
      </c>
    </row>
    <row r="41" spans="1:6" x14ac:dyDescent="0.2">
      <c r="A41" s="206" t="s">
        <v>1978</v>
      </c>
      <c r="B41" s="206" t="s">
        <v>1979</v>
      </c>
      <c r="C41" s="205">
        <v>303331</v>
      </c>
      <c r="D41" s="206" t="s">
        <v>1833</v>
      </c>
      <c r="E41" s="206" t="s">
        <v>1946</v>
      </c>
      <c r="F41" s="207">
        <v>130000</v>
      </c>
    </row>
    <row r="42" spans="1:6" x14ac:dyDescent="0.2">
      <c r="A42" s="206" t="s">
        <v>1956</v>
      </c>
      <c r="B42" s="206" t="s">
        <v>1801</v>
      </c>
      <c r="C42" s="205">
        <v>988094</v>
      </c>
      <c r="D42" s="206" t="s">
        <v>1828</v>
      </c>
      <c r="E42" s="206" t="s">
        <v>904</v>
      </c>
      <c r="F42" s="207">
        <v>136000</v>
      </c>
    </row>
    <row r="43" spans="1:6" x14ac:dyDescent="0.2">
      <c r="A43" s="206" t="s">
        <v>1959</v>
      </c>
      <c r="B43" s="206" t="s">
        <v>1806</v>
      </c>
      <c r="C43" s="205">
        <v>103178</v>
      </c>
      <c r="D43" s="206" t="s">
        <v>1826</v>
      </c>
      <c r="E43" s="206" t="s">
        <v>904</v>
      </c>
      <c r="F43" s="207">
        <v>144000</v>
      </c>
    </row>
    <row r="44" spans="1:6" x14ac:dyDescent="0.2">
      <c r="A44" s="206" t="s">
        <v>1972</v>
      </c>
      <c r="B44" s="206" t="s">
        <v>1973</v>
      </c>
      <c r="C44" s="205">
        <v>654378</v>
      </c>
      <c r="D44" s="206" t="s">
        <v>1828</v>
      </c>
      <c r="E44" s="206" t="s">
        <v>1942</v>
      </c>
      <c r="F44" s="207">
        <v>150000</v>
      </c>
    </row>
    <row r="45" spans="1:6" x14ac:dyDescent="0.2">
      <c r="A45" s="206" t="s">
        <v>1990</v>
      </c>
      <c r="B45" s="206" t="s">
        <v>1908</v>
      </c>
      <c r="C45" s="205">
        <v>908944</v>
      </c>
      <c r="D45" s="206" t="s">
        <v>1830</v>
      </c>
      <c r="E45" s="206" t="s">
        <v>1948</v>
      </c>
      <c r="F45" s="207">
        <v>150200</v>
      </c>
    </row>
    <row r="46" spans="1:6" x14ac:dyDescent="0.2">
      <c r="A46" s="206" t="s">
        <v>1976</v>
      </c>
      <c r="B46" s="206" t="s">
        <v>1977</v>
      </c>
      <c r="C46" s="205">
        <v>62728</v>
      </c>
      <c r="D46" s="206" t="s">
        <v>1833</v>
      </c>
      <c r="E46" s="206" t="s">
        <v>1946</v>
      </c>
      <c r="F46" s="207">
        <v>160000</v>
      </c>
    </row>
    <row r="47" spans="1:6" x14ac:dyDescent="0.2">
      <c r="A47" s="206" t="s">
        <v>1954</v>
      </c>
      <c r="B47" s="206" t="s">
        <v>1800</v>
      </c>
      <c r="C47" s="205">
        <v>768856</v>
      </c>
      <c r="D47" s="206" t="s">
        <v>1826</v>
      </c>
      <c r="E47" s="206" t="s">
        <v>1940</v>
      </c>
      <c r="F47" s="207">
        <v>180000</v>
      </c>
    </row>
    <row r="48" spans="1:6" x14ac:dyDescent="0.2">
      <c r="A48" s="206" t="s">
        <v>1966</v>
      </c>
      <c r="B48" s="206" t="s">
        <v>1967</v>
      </c>
      <c r="C48" s="205">
        <v>444548</v>
      </c>
      <c r="D48" s="206" t="s">
        <v>1833</v>
      </c>
      <c r="E48" s="206" t="s">
        <v>904</v>
      </c>
      <c r="F48" s="207">
        <v>250500</v>
      </c>
    </row>
    <row r="49" spans="1:6" x14ac:dyDescent="0.2">
      <c r="A49" s="206" t="s">
        <v>1952</v>
      </c>
      <c r="B49" s="206" t="s">
        <v>1802</v>
      </c>
      <c r="C49" s="205">
        <v>75705</v>
      </c>
      <c r="D49" s="206" t="s">
        <v>1826</v>
      </c>
      <c r="E49" s="206" t="s">
        <v>904</v>
      </c>
      <c r="F49" s="207">
        <v>380050</v>
      </c>
    </row>
    <row r="50" spans="1:6" x14ac:dyDescent="0.2">
      <c r="B50" s="200"/>
      <c r="C50" s="115"/>
      <c r="E50" s="115"/>
      <c r="F50" s="200"/>
    </row>
  </sheetData>
  <mergeCells count="2">
    <mergeCell ref="A1:F1"/>
    <mergeCell ref="A2:F2"/>
  </mergeCell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tabColor rgb="FF7030A0"/>
    <pageSetUpPr autoPageBreaks="0"/>
  </sheetPr>
  <dimension ref="A1:D24"/>
  <sheetViews>
    <sheetView workbookViewId="0">
      <selection activeCell="D10" sqref="D10"/>
    </sheetView>
  </sheetViews>
  <sheetFormatPr defaultColWidth="9" defaultRowHeight="14.25" x14ac:dyDescent="0.2"/>
  <cols>
    <col min="1" max="1" width="23.7109375" style="159" customWidth="1"/>
    <col min="2" max="2" width="15.85546875" style="115" customWidth="1"/>
    <col min="3" max="3" width="26.42578125" style="115" customWidth="1"/>
    <col min="4" max="4" width="13.85546875" style="115" customWidth="1"/>
    <col min="5" max="16384" width="9" style="115"/>
  </cols>
  <sheetData>
    <row r="1" spans="1:4" s="155" customFormat="1" ht="22.5" customHeight="1" x14ac:dyDescent="0.3">
      <c r="A1" s="357" t="s">
        <v>1785</v>
      </c>
      <c r="B1" s="357"/>
      <c r="C1" s="357"/>
      <c r="D1" s="113"/>
    </row>
    <row r="2" spans="1:4" s="156" customFormat="1" ht="20.25" customHeight="1" x14ac:dyDescent="0.25">
      <c r="A2" s="383" t="s">
        <v>1851</v>
      </c>
      <c r="B2" s="383"/>
      <c r="C2" s="383"/>
      <c r="D2" s="113"/>
    </row>
    <row r="3" spans="1:4" s="113" customFormat="1" x14ac:dyDescent="0.2">
      <c r="A3" s="156"/>
      <c r="B3" s="115"/>
      <c r="C3" s="115"/>
      <c r="D3" s="115"/>
    </row>
    <row r="4" spans="1:4" s="159" customFormat="1" ht="15" x14ac:dyDescent="0.2">
      <c r="A4" s="157" t="s">
        <v>1852</v>
      </c>
      <c r="B4" s="158" t="s">
        <v>1853</v>
      </c>
      <c r="C4" s="158" t="s">
        <v>1854</v>
      </c>
      <c r="D4" s="115"/>
    </row>
    <row r="5" spans="1:4" x14ac:dyDescent="0.2">
      <c r="A5" s="160" t="s">
        <v>1855</v>
      </c>
      <c r="B5" s="161">
        <v>6984777.7999999998</v>
      </c>
      <c r="C5" s="162"/>
    </row>
    <row r="6" spans="1:4" x14ac:dyDescent="0.2">
      <c r="A6" s="160" t="s">
        <v>1856</v>
      </c>
      <c r="B6" s="161">
        <v>9851491.6500000004</v>
      </c>
      <c r="C6" s="162"/>
    </row>
    <row r="7" spans="1:4" x14ac:dyDescent="0.2">
      <c r="A7" s="160" t="s">
        <v>1857</v>
      </c>
      <c r="B7" s="161">
        <v>9312785.4900000002</v>
      </c>
      <c r="C7" s="162"/>
    </row>
    <row r="8" spans="1:4" x14ac:dyDescent="0.2">
      <c r="A8" s="160" t="s">
        <v>1858</v>
      </c>
      <c r="B8" s="161">
        <v>1619356.71</v>
      </c>
      <c r="C8" s="162"/>
    </row>
    <row r="9" spans="1:4" x14ac:dyDescent="0.2">
      <c r="A9" s="160" t="s">
        <v>1859</v>
      </c>
      <c r="B9" s="161">
        <v>4645256.04</v>
      </c>
      <c r="C9" s="162"/>
    </row>
    <row r="10" spans="1:4" x14ac:dyDescent="0.2">
      <c r="A10" s="160" t="s">
        <v>1860</v>
      </c>
      <c r="B10" s="161">
        <v>9374985.6199999992</v>
      </c>
      <c r="C10" s="162"/>
      <c r="D10" s="163"/>
    </row>
    <row r="11" spans="1:4" x14ac:dyDescent="0.2">
      <c r="A11" s="160" t="s">
        <v>1861</v>
      </c>
      <c r="B11" s="161">
        <v>1823751.93</v>
      </c>
      <c r="C11" s="162"/>
      <c r="D11" s="163"/>
    </row>
    <row r="12" spans="1:4" x14ac:dyDescent="0.2">
      <c r="A12" s="160" t="s">
        <v>1862</v>
      </c>
      <c r="B12" s="161">
        <v>11436665.24</v>
      </c>
      <c r="C12" s="162"/>
      <c r="D12" s="163"/>
    </row>
    <row r="13" spans="1:4" x14ac:dyDescent="0.2">
      <c r="A13" s="160" t="s">
        <v>1863</v>
      </c>
      <c r="B13" s="161">
        <v>31129238.140000001</v>
      </c>
      <c r="C13" s="162"/>
      <c r="D13" s="163"/>
    </row>
    <row r="14" spans="1:4" x14ac:dyDescent="0.2">
      <c r="A14" s="160" t="s">
        <v>1864</v>
      </c>
      <c r="B14" s="161">
        <v>6315005.6299999999</v>
      </c>
      <c r="C14" s="162"/>
      <c r="D14" s="163"/>
    </row>
    <row r="15" spans="1:4" x14ac:dyDescent="0.2">
      <c r="A15" s="160" t="s">
        <v>1865</v>
      </c>
      <c r="B15" s="161">
        <v>6976719.75</v>
      </c>
      <c r="C15" s="162"/>
      <c r="D15" s="163"/>
    </row>
    <row r="16" spans="1:4" x14ac:dyDescent="0.2">
      <c r="A16" s="160" t="s">
        <v>1866</v>
      </c>
      <c r="B16" s="161">
        <v>9166857.6999999993</v>
      </c>
      <c r="C16" s="162"/>
      <c r="D16" s="163"/>
    </row>
    <row r="17" spans="1:4" x14ac:dyDescent="0.2">
      <c r="A17" s="160" t="s">
        <v>1867</v>
      </c>
      <c r="B17" s="161">
        <v>2015203.19</v>
      </c>
      <c r="C17" s="162"/>
      <c r="D17" s="163"/>
    </row>
    <row r="18" spans="1:4" x14ac:dyDescent="0.2">
      <c r="A18" s="160" t="s">
        <v>1868</v>
      </c>
      <c r="B18" s="161">
        <v>23664751.109999999</v>
      </c>
      <c r="C18" s="162"/>
      <c r="D18" s="163"/>
    </row>
    <row r="20" spans="1:4" ht="15" x14ac:dyDescent="0.2">
      <c r="A20" s="164"/>
      <c r="B20" s="165"/>
    </row>
    <row r="21" spans="1:4" x14ac:dyDescent="0.2">
      <c r="A21" s="166"/>
      <c r="B21" s="165"/>
    </row>
    <row r="22" spans="1:4" x14ac:dyDescent="0.2">
      <c r="A22" s="166"/>
      <c r="B22" s="165"/>
    </row>
    <row r="23" spans="1:4" x14ac:dyDescent="0.2">
      <c r="A23" s="166"/>
      <c r="B23" s="165"/>
    </row>
    <row r="24" spans="1:4" x14ac:dyDescent="0.2">
      <c r="A24" s="166"/>
      <c r="B24" s="165"/>
    </row>
  </sheetData>
  <customSheetViews>
    <customSheetView guid="{A321E16B-7EAB-4BDC-B923-35385262C259}" topLeftCell="C1">
      <selection activeCell="F22" sqref="F22"/>
      <pageMargins left="0.75" right="0.75" top="1" bottom="1" header="0.5" footer="0.5"/>
      <headerFooter alignWithMargins="0"/>
    </customSheetView>
  </customSheetViews>
  <mergeCells count="2">
    <mergeCell ref="A1:C1"/>
    <mergeCell ref="A2:C2"/>
  </mergeCell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>
    <tabColor theme="5"/>
  </sheetPr>
  <dimension ref="A1:K40"/>
  <sheetViews>
    <sheetView zoomScale="130" zoomScaleNormal="130" workbookViewId="0">
      <selection activeCell="F8" sqref="F8"/>
    </sheetView>
  </sheetViews>
  <sheetFormatPr defaultColWidth="18" defaultRowHeight="12.75" x14ac:dyDescent="0.2"/>
  <cols>
    <col min="1" max="1" width="15.7109375" style="15" bestFit="1" customWidth="1"/>
    <col min="2" max="2" width="17.7109375" style="15" bestFit="1" customWidth="1"/>
    <col min="3" max="3" width="9.42578125" style="15" bestFit="1" customWidth="1"/>
    <col min="4" max="4" width="11.85546875" style="15" bestFit="1" customWidth="1"/>
    <col min="5" max="5" width="13.140625" style="15" bestFit="1" customWidth="1"/>
    <col min="6" max="6" width="10.28515625" style="15" bestFit="1" customWidth="1"/>
    <col min="7" max="7" width="10.5703125" style="15" customWidth="1"/>
    <col min="8" max="8" width="12.28515625" style="15" bestFit="1" customWidth="1"/>
    <col min="9" max="9" width="13.28515625" style="15" bestFit="1" customWidth="1"/>
    <col min="10" max="10" width="6.42578125" style="15" customWidth="1"/>
    <col min="11" max="11" width="15.140625" style="16" customWidth="1"/>
    <col min="12" max="16384" width="18" style="15"/>
  </cols>
  <sheetData>
    <row r="1" spans="1:9" x14ac:dyDescent="0.2">
      <c r="A1" s="15" t="s">
        <v>1781</v>
      </c>
      <c r="C1" s="17">
        <v>38328</v>
      </c>
      <c r="E1" s="15" t="s">
        <v>1784</v>
      </c>
    </row>
    <row r="2" spans="1:9" x14ac:dyDescent="0.2">
      <c r="A2" s="15" t="s">
        <v>1782</v>
      </c>
      <c r="E2" s="15" t="s">
        <v>1783</v>
      </c>
    </row>
    <row r="6" spans="1:9" s="16" customFormat="1" x14ac:dyDescent="0.2">
      <c r="A6" s="34" t="s">
        <v>267</v>
      </c>
      <c r="B6" s="26">
        <v>38328</v>
      </c>
      <c r="E6" s="21" t="s">
        <v>266</v>
      </c>
      <c r="F6" s="36">
        <v>0.34236111111111112</v>
      </c>
      <c r="G6" s="38"/>
      <c r="H6" s="37"/>
      <c r="I6" s="37"/>
    </row>
    <row r="7" spans="1:9" x14ac:dyDescent="0.2">
      <c r="A7" s="34" t="s">
        <v>265</v>
      </c>
      <c r="B7" s="26">
        <v>40648</v>
      </c>
      <c r="C7" s="17"/>
      <c r="E7" s="33" t="s">
        <v>264</v>
      </c>
      <c r="F7" s="36">
        <v>0.69513888888888886</v>
      </c>
      <c r="G7" s="35"/>
      <c r="H7" s="17"/>
    </row>
    <row r="8" spans="1:9" x14ac:dyDescent="0.2">
      <c r="A8" s="34" t="s">
        <v>263</v>
      </c>
      <c r="B8" s="349"/>
      <c r="C8" s="17"/>
      <c r="E8" s="33" t="s">
        <v>259</v>
      </c>
      <c r="F8" s="352"/>
      <c r="G8" s="17"/>
      <c r="H8" s="17"/>
    </row>
    <row r="9" spans="1:9" x14ac:dyDescent="0.2">
      <c r="A9" s="32"/>
      <c r="B9" s="23"/>
      <c r="C9" s="24"/>
      <c r="G9" s="17"/>
      <c r="H9" s="17"/>
    </row>
    <row r="10" spans="1:9" x14ac:dyDescent="0.2">
      <c r="A10" s="29" t="s">
        <v>262</v>
      </c>
      <c r="B10" s="31">
        <v>39948</v>
      </c>
      <c r="D10" s="16"/>
      <c r="E10" s="21"/>
      <c r="F10" s="19"/>
      <c r="H10" s="17"/>
    </row>
    <row r="11" spans="1:9" x14ac:dyDescent="0.2">
      <c r="A11" s="29" t="s">
        <v>261</v>
      </c>
      <c r="B11" s="30">
        <v>1500</v>
      </c>
      <c r="D11" s="27"/>
      <c r="E11" s="21"/>
      <c r="F11" s="19"/>
      <c r="H11" s="17"/>
    </row>
    <row r="12" spans="1:9" x14ac:dyDescent="0.2">
      <c r="A12" s="29" t="s">
        <v>260</v>
      </c>
      <c r="B12" s="350"/>
      <c r="D12" s="27"/>
      <c r="E12" s="21"/>
      <c r="F12" s="28"/>
      <c r="G12" s="17"/>
      <c r="H12" s="17"/>
    </row>
    <row r="13" spans="1:9" x14ac:dyDescent="0.2">
      <c r="A13" s="23"/>
      <c r="B13" s="23"/>
      <c r="C13" s="19"/>
      <c r="D13" s="27"/>
      <c r="G13" s="17"/>
      <c r="H13" s="17"/>
    </row>
    <row r="14" spans="1:9" x14ac:dyDescent="0.2">
      <c r="A14" s="25" t="s">
        <v>258</v>
      </c>
      <c r="B14" s="26">
        <v>40676</v>
      </c>
      <c r="C14" s="19"/>
      <c r="D14" s="22"/>
      <c r="G14" s="17"/>
      <c r="H14" s="17"/>
    </row>
    <row r="15" spans="1:9" x14ac:dyDescent="0.2">
      <c r="A15" s="25" t="s">
        <v>257</v>
      </c>
      <c r="B15" s="351"/>
      <c r="C15" s="24"/>
      <c r="D15" s="22"/>
      <c r="G15" s="17"/>
      <c r="H15" s="17"/>
    </row>
    <row r="16" spans="1:9" x14ac:dyDescent="0.2">
      <c r="A16" s="23"/>
      <c r="B16" s="23"/>
      <c r="D16" s="22"/>
      <c r="G16" s="17"/>
      <c r="H16" s="17"/>
    </row>
    <row r="17" spans="1:8" x14ac:dyDescent="0.2">
      <c r="A17" s="21"/>
      <c r="B17" s="20"/>
      <c r="C17" s="17"/>
      <c r="D17" s="22"/>
      <c r="G17" s="17"/>
      <c r="H17" s="17"/>
    </row>
    <row r="18" spans="1:8" x14ac:dyDescent="0.2">
      <c r="A18" s="21"/>
      <c r="B18" s="20"/>
      <c r="G18" s="17"/>
    </row>
    <row r="19" spans="1:8" x14ac:dyDescent="0.2">
      <c r="C19" s="17"/>
      <c r="G19" s="17"/>
    </row>
    <row r="20" spans="1:8" x14ac:dyDescent="0.2">
      <c r="D20" s="17"/>
      <c r="G20" s="17"/>
    </row>
    <row r="21" spans="1:8" x14ac:dyDescent="0.2">
      <c r="C21" s="19"/>
      <c r="D21" s="17"/>
      <c r="G21" s="17"/>
    </row>
    <row r="22" spans="1:8" x14ac:dyDescent="0.2">
      <c r="C22" s="19"/>
      <c r="G22" s="17"/>
    </row>
    <row r="23" spans="1:8" x14ac:dyDescent="0.2">
      <c r="C23" s="19"/>
      <c r="G23" s="17"/>
    </row>
    <row r="24" spans="1:8" x14ac:dyDescent="0.2">
      <c r="G24" s="17"/>
    </row>
    <row r="25" spans="1:8" x14ac:dyDescent="0.2">
      <c r="G25" s="17"/>
    </row>
    <row r="26" spans="1:8" x14ac:dyDescent="0.2">
      <c r="G26" s="17"/>
    </row>
    <row r="27" spans="1:8" x14ac:dyDescent="0.2">
      <c r="A27" s="18"/>
      <c r="G27" s="17"/>
    </row>
    <row r="28" spans="1:8" x14ac:dyDescent="0.2">
      <c r="A28" s="18"/>
      <c r="G28" s="17"/>
    </row>
    <row r="29" spans="1:8" x14ac:dyDescent="0.2">
      <c r="A29" s="18"/>
      <c r="G29" s="17"/>
    </row>
    <row r="30" spans="1:8" x14ac:dyDescent="0.2">
      <c r="G30" s="17"/>
    </row>
    <row r="31" spans="1:8" x14ac:dyDescent="0.2">
      <c r="G31" s="17"/>
    </row>
    <row r="32" spans="1:8" x14ac:dyDescent="0.2">
      <c r="G32" s="17"/>
    </row>
    <row r="33" spans="7:7" x14ac:dyDescent="0.2">
      <c r="G33" s="17"/>
    </row>
    <row r="34" spans="7:7" x14ac:dyDescent="0.2">
      <c r="G34" s="17"/>
    </row>
    <row r="35" spans="7:7" x14ac:dyDescent="0.2">
      <c r="G35" s="17"/>
    </row>
    <row r="36" spans="7:7" x14ac:dyDescent="0.2">
      <c r="G36" s="17"/>
    </row>
    <row r="37" spans="7:7" x14ac:dyDescent="0.2">
      <c r="G37" s="17"/>
    </row>
    <row r="38" spans="7:7" x14ac:dyDescent="0.2">
      <c r="G38" s="17"/>
    </row>
    <row r="39" spans="7:7" x14ac:dyDescent="0.2">
      <c r="G39" s="17"/>
    </row>
    <row r="40" spans="7:7" x14ac:dyDescent="0.2">
      <c r="G40" s="17"/>
    </row>
  </sheetData>
  <customSheetViews>
    <customSheetView guid="{A321E16B-7EAB-4BDC-B923-35385262C259}" scale="130" topLeftCell="C1">
      <selection activeCell="D21" sqref="D21"/>
      <pageMargins left="0.75" right="0.75" top="1" bottom="1" header="0.5" footer="0.5"/>
      <pageSetup orientation="portrait" r:id="rId1"/>
      <headerFooter alignWithMargins="0"/>
    </customSheetView>
  </customSheetViews>
  <pageMargins left="0.75" right="0.75" top="1" bottom="1" header="0.5" footer="0.5"/>
  <pageSetup orientation="portrait" r:id="rId2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1">
    <tabColor theme="5"/>
    <pageSetUpPr autoPageBreaks="0"/>
  </sheetPr>
  <dimension ref="A1:J44"/>
  <sheetViews>
    <sheetView topLeftCell="B1" workbookViewId="0">
      <selection activeCell="I4" sqref="I4"/>
    </sheetView>
  </sheetViews>
  <sheetFormatPr defaultRowHeight="15" x14ac:dyDescent="0.25"/>
  <cols>
    <col min="1" max="1" width="18.7109375" style="170" customWidth="1"/>
    <col min="2" max="2" width="10.7109375" style="175" customWidth="1"/>
    <col min="3" max="4" width="12.28515625" style="170" customWidth="1"/>
    <col min="5" max="5" width="16.85546875" style="170" customWidth="1"/>
    <col min="6" max="6" width="9.7109375" style="170" bestFit="1" customWidth="1"/>
    <col min="7" max="9" width="9.140625" style="170"/>
    <col min="10" max="10" width="9.7109375" style="170" bestFit="1" customWidth="1"/>
    <col min="11" max="16384" width="9.140625" style="170"/>
  </cols>
  <sheetData>
    <row r="1" spans="1:10" ht="18.75" x14ac:dyDescent="0.3">
      <c r="A1" s="167" t="s">
        <v>1869</v>
      </c>
      <c r="B1" s="168"/>
      <c r="C1" s="169"/>
      <c r="D1" s="169"/>
      <c r="E1" s="169"/>
    </row>
    <row r="2" spans="1:10" x14ac:dyDescent="0.25">
      <c r="A2" s="111"/>
      <c r="B2" s="111"/>
      <c r="C2" s="111"/>
      <c r="D2" s="171" t="s">
        <v>1870</v>
      </c>
      <c r="E2" s="172"/>
      <c r="I2" s="170" t="s">
        <v>2144</v>
      </c>
    </row>
    <row r="3" spans="1:10" x14ac:dyDescent="0.25">
      <c r="I3" s="170" t="s">
        <v>2158</v>
      </c>
    </row>
    <row r="4" spans="1:10" ht="15.75" x14ac:dyDescent="0.25">
      <c r="A4" s="173" t="s">
        <v>332</v>
      </c>
      <c r="B4" s="174" t="s">
        <v>1871</v>
      </c>
      <c r="C4" s="173" t="s">
        <v>1872</v>
      </c>
      <c r="D4" s="173" t="s">
        <v>1873</v>
      </c>
      <c r="E4" s="173" t="s">
        <v>1874</v>
      </c>
      <c r="F4" s="173" t="s">
        <v>2138</v>
      </c>
      <c r="I4" s="170" t="s">
        <v>2142</v>
      </c>
    </row>
    <row r="5" spans="1:10" x14ac:dyDescent="0.25">
      <c r="A5" s="170" t="s">
        <v>1875</v>
      </c>
      <c r="B5" s="175">
        <v>37</v>
      </c>
      <c r="C5" s="176" t="s">
        <v>1876</v>
      </c>
      <c r="D5" s="177">
        <v>35815</v>
      </c>
      <c r="E5" s="228"/>
      <c r="F5" s="329"/>
      <c r="I5" s="170" t="s">
        <v>2143</v>
      </c>
    </row>
    <row r="6" spans="1:10" x14ac:dyDescent="0.25">
      <c r="A6" s="170" t="s">
        <v>1877</v>
      </c>
      <c r="B6" s="175">
        <v>1</v>
      </c>
      <c r="C6" s="176" t="s">
        <v>1878</v>
      </c>
      <c r="D6" s="177">
        <v>40436</v>
      </c>
      <c r="E6" s="228"/>
      <c r="F6" s="329"/>
    </row>
    <row r="7" spans="1:10" x14ac:dyDescent="0.25">
      <c r="A7" s="170" t="s">
        <v>1797</v>
      </c>
      <c r="B7" s="175">
        <v>19</v>
      </c>
      <c r="C7" s="176" t="s">
        <v>1879</v>
      </c>
      <c r="D7" s="177">
        <v>39846</v>
      </c>
      <c r="E7" s="228"/>
      <c r="F7" s="329"/>
    </row>
    <row r="8" spans="1:10" x14ac:dyDescent="0.25">
      <c r="A8" s="170" t="s">
        <v>1880</v>
      </c>
      <c r="B8" s="175">
        <v>30</v>
      </c>
      <c r="C8" s="176" t="s">
        <v>1881</v>
      </c>
      <c r="D8" s="177">
        <v>39873</v>
      </c>
      <c r="E8" s="228"/>
      <c r="F8" s="329"/>
      <c r="J8" s="178"/>
    </row>
    <row r="9" spans="1:10" x14ac:dyDescent="0.25">
      <c r="A9" s="170" t="s">
        <v>1882</v>
      </c>
      <c r="B9" s="175">
        <v>33</v>
      </c>
      <c r="C9" s="176" t="s">
        <v>1883</v>
      </c>
      <c r="D9" s="177">
        <v>34797</v>
      </c>
      <c r="E9" s="228"/>
      <c r="F9" s="178"/>
    </row>
    <row r="10" spans="1:10" x14ac:dyDescent="0.25">
      <c r="A10" s="170" t="s">
        <v>1807</v>
      </c>
      <c r="B10" s="175">
        <v>14</v>
      </c>
      <c r="C10" s="176" t="s">
        <v>1884</v>
      </c>
      <c r="D10" s="177">
        <v>39971</v>
      </c>
      <c r="E10" s="177"/>
      <c r="F10" s="178"/>
    </row>
    <row r="11" spans="1:10" x14ac:dyDescent="0.25">
      <c r="A11" s="170" t="s">
        <v>1885</v>
      </c>
      <c r="B11" s="175">
        <v>36</v>
      </c>
      <c r="C11" s="176" t="s">
        <v>1886</v>
      </c>
      <c r="D11" s="177">
        <v>39727</v>
      </c>
      <c r="E11" s="177"/>
      <c r="F11" s="178"/>
    </row>
    <row r="12" spans="1:10" x14ac:dyDescent="0.25">
      <c r="A12" s="170" t="s">
        <v>1887</v>
      </c>
      <c r="B12" s="175">
        <v>31</v>
      </c>
      <c r="C12" s="176" t="s">
        <v>1888</v>
      </c>
      <c r="D12" s="177">
        <v>32970</v>
      </c>
      <c r="E12" s="177"/>
      <c r="F12" s="178"/>
    </row>
    <row r="13" spans="1:10" x14ac:dyDescent="0.25">
      <c r="A13" s="170" t="s">
        <v>1889</v>
      </c>
      <c r="B13" s="175">
        <v>32</v>
      </c>
      <c r="C13" s="176" t="s">
        <v>1890</v>
      </c>
      <c r="D13" s="177">
        <v>36870</v>
      </c>
      <c r="E13" s="177"/>
      <c r="F13" s="178"/>
    </row>
    <row r="14" spans="1:10" x14ac:dyDescent="0.25">
      <c r="A14" s="170" t="s">
        <v>1810</v>
      </c>
      <c r="B14" s="175">
        <v>6</v>
      </c>
      <c r="C14" s="176" t="s">
        <v>1891</v>
      </c>
      <c r="D14" s="177">
        <v>34470</v>
      </c>
      <c r="E14" s="177"/>
      <c r="F14" s="178"/>
    </row>
    <row r="15" spans="1:10" x14ac:dyDescent="0.25">
      <c r="A15" s="170" t="s">
        <v>1892</v>
      </c>
      <c r="B15" s="175">
        <v>7</v>
      </c>
      <c r="C15" s="176" t="s">
        <v>1893</v>
      </c>
      <c r="D15" s="177">
        <v>30871</v>
      </c>
      <c r="E15" s="177"/>
      <c r="F15" s="178"/>
    </row>
    <row r="16" spans="1:10" x14ac:dyDescent="0.25">
      <c r="A16" s="170" t="s">
        <v>1894</v>
      </c>
      <c r="B16" s="175">
        <v>34</v>
      </c>
      <c r="C16" s="176" t="s">
        <v>1895</v>
      </c>
      <c r="D16" s="177">
        <v>37231</v>
      </c>
      <c r="E16" s="177"/>
      <c r="F16" s="178"/>
    </row>
    <row r="17" spans="1:6" x14ac:dyDescent="0.25">
      <c r="A17" s="170" t="s">
        <v>1896</v>
      </c>
      <c r="B17" s="175">
        <v>40</v>
      </c>
      <c r="C17" s="176" t="s">
        <v>1897</v>
      </c>
      <c r="D17" s="177">
        <v>35671</v>
      </c>
      <c r="E17" s="177"/>
      <c r="F17" s="178"/>
    </row>
    <row r="18" spans="1:6" x14ac:dyDescent="0.25">
      <c r="A18" s="170" t="s">
        <v>1898</v>
      </c>
      <c r="B18" s="175">
        <v>5</v>
      </c>
      <c r="C18" s="176" t="s">
        <v>1899</v>
      </c>
      <c r="D18" s="177">
        <v>38963</v>
      </c>
      <c r="E18" s="177"/>
      <c r="F18" s="178"/>
    </row>
    <row r="19" spans="1:6" x14ac:dyDescent="0.25">
      <c r="A19" s="170" t="s">
        <v>1800</v>
      </c>
      <c r="B19" s="175">
        <v>11</v>
      </c>
      <c r="C19" s="176" t="s">
        <v>1900</v>
      </c>
      <c r="D19" s="177">
        <v>38388</v>
      </c>
      <c r="E19" s="177"/>
      <c r="F19" s="178"/>
    </row>
    <row r="20" spans="1:6" x14ac:dyDescent="0.25">
      <c r="A20" s="170" t="s">
        <v>1802</v>
      </c>
      <c r="B20" s="175">
        <v>9</v>
      </c>
      <c r="C20" s="176" t="s">
        <v>1901</v>
      </c>
      <c r="D20" s="177">
        <v>35205</v>
      </c>
      <c r="E20" s="177"/>
      <c r="F20" s="178"/>
    </row>
    <row r="21" spans="1:6" x14ac:dyDescent="0.25">
      <c r="A21" s="170" t="s">
        <v>1806</v>
      </c>
      <c r="B21" s="175">
        <v>16</v>
      </c>
      <c r="C21" s="176" t="s">
        <v>1902</v>
      </c>
      <c r="D21" s="177">
        <v>35909</v>
      </c>
      <c r="E21" s="177"/>
      <c r="F21" s="178"/>
    </row>
    <row r="22" spans="1:6" x14ac:dyDescent="0.25">
      <c r="A22" s="170" t="s">
        <v>1808</v>
      </c>
      <c r="B22" s="175">
        <v>15</v>
      </c>
      <c r="C22" s="176" t="s">
        <v>1903</v>
      </c>
      <c r="D22" s="177">
        <v>37747</v>
      </c>
      <c r="E22" s="177"/>
      <c r="F22" s="178"/>
    </row>
    <row r="23" spans="1:6" x14ac:dyDescent="0.25">
      <c r="A23" s="170" t="s">
        <v>1809</v>
      </c>
      <c r="B23" s="175">
        <v>8</v>
      </c>
      <c r="C23" s="176" t="s">
        <v>1904</v>
      </c>
      <c r="D23" s="177">
        <v>38426</v>
      </c>
      <c r="E23" s="177"/>
      <c r="F23" s="178"/>
    </row>
    <row r="24" spans="1:6" x14ac:dyDescent="0.25">
      <c r="A24" s="170" t="s">
        <v>1805</v>
      </c>
      <c r="B24" s="175">
        <v>18</v>
      </c>
      <c r="C24" s="176" t="s">
        <v>1905</v>
      </c>
      <c r="D24" s="177">
        <v>32784</v>
      </c>
      <c r="E24" s="177"/>
      <c r="F24" s="178"/>
    </row>
    <row r="25" spans="1:6" x14ac:dyDescent="0.25">
      <c r="A25" s="170" t="s">
        <v>1906</v>
      </c>
      <c r="B25" s="175">
        <v>22</v>
      </c>
      <c r="C25" s="176" t="s">
        <v>1907</v>
      </c>
      <c r="D25" s="177">
        <v>36132</v>
      </c>
      <c r="E25" s="177"/>
      <c r="F25" s="178"/>
    </row>
    <row r="26" spans="1:6" x14ac:dyDescent="0.25">
      <c r="A26" s="170" t="s">
        <v>1908</v>
      </c>
      <c r="B26" s="175">
        <v>38</v>
      </c>
      <c r="C26" s="176" t="s">
        <v>1909</v>
      </c>
      <c r="D26" s="177">
        <v>39894</v>
      </c>
      <c r="E26" s="177"/>
      <c r="F26" s="178"/>
    </row>
    <row r="27" spans="1:6" x14ac:dyDescent="0.25">
      <c r="A27" s="170" t="s">
        <v>1803</v>
      </c>
      <c r="B27" s="175">
        <v>10</v>
      </c>
      <c r="C27" s="176" t="s">
        <v>1910</v>
      </c>
      <c r="D27" s="177">
        <v>35971</v>
      </c>
      <c r="E27" s="177"/>
      <c r="F27" s="178"/>
    </row>
    <row r="28" spans="1:6" x14ac:dyDescent="0.25">
      <c r="A28" s="170" t="s">
        <v>1911</v>
      </c>
      <c r="B28" s="175">
        <v>21</v>
      </c>
      <c r="C28" s="176" t="s">
        <v>1912</v>
      </c>
      <c r="D28" s="177">
        <v>40364</v>
      </c>
      <c r="E28" s="177"/>
      <c r="F28" s="178"/>
    </row>
    <row r="29" spans="1:6" x14ac:dyDescent="0.25">
      <c r="A29" s="170" t="s">
        <v>1913</v>
      </c>
      <c r="B29" s="175">
        <v>2</v>
      </c>
      <c r="C29" s="176" t="s">
        <v>1914</v>
      </c>
      <c r="D29" s="177">
        <v>39591</v>
      </c>
      <c r="E29" s="177"/>
      <c r="F29" s="178"/>
    </row>
    <row r="30" spans="1:6" x14ac:dyDescent="0.25">
      <c r="A30" s="170" t="s">
        <v>1915</v>
      </c>
      <c r="B30" s="175">
        <v>3</v>
      </c>
      <c r="C30" s="176" t="s">
        <v>1916</v>
      </c>
      <c r="D30" s="177">
        <v>40437</v>
      </c>
      <c r="E30" s="177"/>
      <c r="F30" s="178"/>
    </row>
    <row r="31" spans="1:6" x14ac:dyDescent="0.25">
      <c r="A31" s="170" t="s">
        <v>1917</v>
      </c>
      <c r="B31" s="175">
        <v>4</v>
      </c>
      <c r="C31" s="176" t="s">
        <v>1918</v>
      </c>
      <c r="D31" s="177">
        <v>37127</v>
      </c>
      <c r="E31" s="177"/>
      <c r="F31" s="178"/>
    </row>
    <row r="32" spans="1:6" x14ac:dyDescent="0.25">
      <c r="A32" s="170" t="s">
        <v>1799</v>
      </c>
      <c r="B32" s="175">
        <v>12</v>
      </c>
      <c r="C32" s="176" t="s">
        <v>1919</v>
      </c>
      <c r="D32" s="177">
        <v>36054</v>
      </c>
      <c r="E32" s="177"/>
      <c r="F32" s="178"/>
    </row>
    <row r="33" spans="3:5" x14ac:dyDescent="0.25">
      <c r="C33" s="176"/>
      <c r="D33" s="176"/>
      <c r="E33" s="176"/>
    </row>
    <row r="34" spans="3:5" x14ac:dyDescent="0.25">
      <c r="C34" s="176"/>
      <c r="D34" s="176"/>
      <c r="E34" s="176"/>
    </row>
    <row r="35" spans="3:5" x14ac:dyDescent="0.25">
      <c r="C35" s="176"/>
      <c r="D35" s="176"/>
      <c r="E35" s="176"/>
    </row>
    <row r="36" spans="3:5" x14ac:dyDescent="0.25">
      <c r="C36" s="176"/>
      <c r="D36" s="176"/>
      <c r="E36" s="176"/>
    </row>
    <row r="37" spans="3:5" x14ac:dyDescent="0.25">
      <c r="C37" s="176"/>
      <c r="D37" s="176"/>
      <c r="E37" s="176"/>
    </row>
    <row r="38" spans="3:5" x14ac:dyDescent="0.25">
      <c r="C38" s="176"/>
      <c r="D38" s="176"/>
      <c r="E38" s="176"/>
    </row>
    <row r="39" spans="3:5" x14ac:dyDescent="0.25">
      <c r="C39" s="176"/>
      <c r="D39" s="176"/>
      <c r="E39" s="176"/>
    </row>
    <row r="40" spans="3:5" x14ac:dyDescent="0.25">
      <c r="C40" s="176"/>
      <c r="D40" s="176"/>
      <c r="E40" s="176"/>
    </row>
    <row r="41" spans="3:5" x14ac:dyDescent="0.25">
      <c r="C41" s="176"/>
      <c r="D41" s="176"/>
      <c r="E41" s="176"/>
    </row>
    <row r="42" spans="3:5" x14ac:dyDescent="0.25">
      <c r="C42" s="176"/>
      <c r="D42" s="176"/>
      <c r="E42" s="176"/>
    </row>
    <row r="43" spans="3:5" x14ac:dyDescent="0.25">
      <c r="C43" s="176"/>
      <c r="D43" s="176"/>
      <c r="E43" s="176"/>
    </row>
    <row r="44" spans="3:5" x14ac:dyDescent="0.25">
      <c r="C44" s="176"/>
      <c r="D44" s="176"/>
      <c r="E44" s="176"/>
    </row>
  </sheetData>
  <customSheetViews>
    <customSheetView guid="{A321E16B-7EAB-4BDC-B923-35385262C259}" topLeftCell="B1">
      <selection activeCell="D21" sqref="D21"/>
      <pageMargins left="0.75" right="0.75" top="1" bottom="1" header="0.5" footer="0.5"/>
      <headerFooter alignWithMargins="0"/>
    </customSheetView>
  </customSheetViews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>
    <tabColor theme="5"/>
  </sheetPr>
  <dimension ref="A1:J18"/>
  <sheetViews>
    <sheetView topLeftCell="B1" workbookViewId="0">
      <selection activeCell="B18" sqref="B18"/>
    </sheetView>
  </sheetViews>
  <sheetFormatPr defaultRowHeight="12.75" x14ac:dyDescent="0.2"/>
  <cols>
    <col min="1" max="1" width="10.140625" style="111" customWidth="1"/>
    <col min="2" max="2" width="11.42578125" style="111" customWidth="1"/>
    <col min="3" max="3" width="15.42578125" style="111" customWidth="1"/>
    <col min="4" max="5" width="13.5703125" style="111" bestFit="1" customWidth="1"/>
    <col min="6" max="6" width="17" style="111" bestFit="1" customWidth="1"/>
    <col min="7" max="7" width="5.85546875" style="111" customWidth="1"/>
    <col min="8" max="9" width="18" style="111" bestFit="1" customWidth="1"/>
    <col min="10" max="16384" width="9.140625" style="111"/>
  </cols>
  <sheetData>
    <row r="1" spans="1:10" ht="15.75" x14ac:dyDescent="0.25">
      <c r="A1" s="384" t="s">
        <v>1920</v>
      </c>
      <c r="B1" s="384"/>
      <c r="C1" s="384"/>
      <c r="D1" s="384"/>
      <c r="E1" s="384"/>
      <c r="F1" s="384"/>
      <c r="G1" s="384"/>
      <c r="H1" s="384"/>
    </row>
    <row r="2" spans="1:10" ht="14.25" x14ac:dyDescent="0.2">
      <c r="A2" s="385" t="s">
        <v>1921</v>
      </c>
      <c r="B2" s="385"/>
      <c r="C2" s="385"/>
      <c r="D2" s="385"/>
      <c r="E2" s="385"/>
      <c r="F2" s="385"/>
      <c r="G2" s="385"/>
      <c r="H2" s="385"/>
    </row>
    <row r="3" spans="1:10" ht="24.75" customHeight="1" x14ac:dyDescent="0.2">
      <c r="J3" s="171"/>
    </row>
    <row r="4" spans="1:10" ht="25.5" x14ac:dyDescent="0.2">
      <c r="B4" s="179" t="s">
        <v>1922</v>
      </c>
      <c r="C4" s="179" t="s">
        <v>1923</v>
      </c>
      <c r="D4" s="179" t="s">
        <v>1924</v>
      </c>
      <c r="E4" s="180" t="s">
        <v>1925</v>
      </c>
      <c r="F4" s="180" t="s">
        <v>2153</v>
      </c>
      <c r="G4" s="294"/>
      <c r="H4" s="181" t="s">
        <v>1926</v>
      </c>
    </row>
    <row r="5" spans="1:10" x14ac:dyDescent="0.2">
      <c r="A5" s="171" t="s">
        <v>1927</v>
      </c>
      <c r="B5" s="172">
        <v>40179</v>
      </c>
      <c r="C5" s="172">
        <v>40252</v>
      </c>
      <c r="H5" s="182">
        <v>40179</v>
      </c>
    </row>
    <row r="6" spans="1:10" x14ac:dyDescent="0.2">
      <c r="A6" s="171" t="s">
        <v>1928</v>
      </c>
      <c r="B6" s="172">
        <v>40334</v>
      </c>
      <c r="C6" s="172">
        <v>40405</v>
      </c>
      <c r="H6" s="182">
        <v>40254</v>
      </c>
    </row>
    <row r="7" spans="1:10" x14ac:dyDescent="0.2">
      <c r="A7" s="171" t="s">
        <v>1929</v>
      </c>
      <c r="B7" s="172">
        <v>40452</v>
      </c>
      <c r="C7" s="172">
        <v>40542</v>
      </c>
      <c r="H7" s="182">
        <v>40288</v>
      </c>
    </row>
    <row r="8" spans="1:10" x14ac:dyDescent="0.2">
      <c r="H8" s="182">
        <v>40363</v>
      </c>
    </row>
    <row r="9" spans="1:10" x14ac:dyDescent="0.2">
      <c r="H9" s="182">
        <v>40424</v>
      </c>
    </row>
    <row r="10" spans="1:10" x14ac:dyDescent="0.2">
      <c r="H10" s="182">
        <v>40482</v>
      </c>
    </row>
    <row r="11" spans="1:10" x14ac:dyDescent="0.2">
      <c r="H11" s="182">
        <v>40507</v>
      </c>
    </row>
    <row r="12" spans="1:10" x14ac:dyDescent="0.2">
      <c r="A12" s="171"/>
      <c r="H12" s="182">
        <v>40537</v>
      </c>
    </row>
    <row r="14" spans="1:10" x14ac:dyDescent="0.2">
      <c r="B14" s="328" t="s">
        <v>2139</v>
      </c>
    </row>
    <row r="15" spans="1:10" x14ac:dyDescent="0.2">
      <c r="B15" s="171"/>
    </row>
    <row r="16" spans="1:10" x14ac:dyDescent="0.2">
      <c r="B16" s="328" t="s">
        <v>2140</v>
      </c>
    </row>
    <row r="17" spans="2:3" x14ac:dyDescent="0.2">
      <c r="B17" s="171"/>
      <c r="C17" s="171"/>
    </row>
    <row r="18" spans="2:3" x14ac:dyDescent="0.2">
      <c r="B18" s="328" t="s">
        <v>2141</v>
      </c>
    </row>
  </sheetData>
  <customSheetViews>
    <customSheetView guid="{A321E16B-7EAB-4BDC-B923-35385262C259}">
      <selection activeCell="D21" sqref="D21"/>
      <pageMargins left="0.7" right="0.7" top="0.75" bottom="0.75" header="0.3" footer="0.3"/>
    </customSheetView>
  </customSheetViews>
  <mergeCells count="2">
    <mergeCell ref="A1:H1"/>
    <mergeCell ref="A2:H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4">
    <tabColor theme="5"/>
  </sheetPr>
  <dimension ref="A1:E13"/>
  <sheetViews>
    <sheetView workbookViewId="0">
      <selection activeCell="D18" sqref="D18"/>
    </sheetView>
  </sheetViews>
  <sheetFormatPr defaultRowHeight="12.75" x14ac:dyDescent="0.2"/>
  <cols>
    <col min="1" max="1" width="14.42578125" style="111" customWidth="1"/>
    <col min="2" max="2" width="10.5703125" style="111" bestFit="1" customWidth="1"/>
    <col min="3" max="3" width="15.7109375" style="111" customWidth="1"/>
    <col min="4" max="4" width="11.7109375" style="111" customWidth="1"/>
    <col min="5" max="5" width="11.5703125" style="111" bestFit="1" customWidth="1"/>
    <col min="6" max="16384" width="9.140625" style="111"/>
  </cols>
  <sheetData>
    <row r="1" spans="1:5" x14ac:dyDescent="0.2">
      <c r="A1" s="171"/>
    </row>
    <row r="2" spans="1:5" ht="12.75" customHeight="1" x14ac:dyDescent="0.2">
      <c r="A2" s="179" t="s">
        <v>1930</v>
      </c>
      <c r="B2" s="179" t="s">
        <v>1931</v>
      </c>
      <c r="C2" s="183" t="s">
        <v>1932</v>
      </c>
      <c r="D2" s="184" t="s">
        <v>1933</v>
      </c>
      <c r="E2" s="179" t="s">
        <v>1934</v>
      </c>
    </row>
    <row r="3" spans="1:5" ht="15" x14ac:dyDescent="0.25">
      <c r="A3" s="176" t="s">
        <v>1903</v>
      </c>
      <c r="B3" s="185">
        <v>0.33333333333333331</v>
      </c>
      <c r="C3" s="186">
        <v>0.5</v>
      </c>
      <c r="D3" s="187">
        <v>0.70833333333333337</v>
      </c>
      <c r="E3" s="188"/>
    </row>
    <row r="4" spans="1:5" ht="15" x14ac:dyDescent="0.25">
      <c r="A4" s="176" t="s">
        <v>1904</v>
      </c>
      <c r="B4" s="185">
        <v>0.32291666666666669</v>
      </c>
      <c r="C4" s="189">
        <v>1</v>
      </c>
      <c r="D4" s="187">
        <v>0.71875</v>
      </c>
      <c r="E4" s="188"/>
    </row>
    <row r="5" spans="1:5" ht="15" x14ac:dyDescent="0.25">
      <c r="A5" s="176" t="s">
        <v>1905</v>
      </c>
      <c r="B5" s="185">
        <v>0.34027777777777773</v>
      </c>
      <c r="C5" s="189">
        <v>1</v>
      </c>
      <c r="D5" s="187">
        <v>0.72916666666666663</v>
      </c>
      <c r="E5" s="188"/>
    </row>
    <row r="6" spans="1:5" ht="15" x14ac:dyDescent="0.25">
      <c r="A6" s="176" t="s">
        <v>1907</v>
      </c>
      <c r="B6" s="185">
        <v>0.35416666666666669</v>
      </c>
      <c r="C6" s="189">
        <v>1</v>
      </c>
      <c r="D6" s="187">
        <v>0.75</v>
      </c>
      <c r="E6" s="188"/>
    </row>
    <row r="7" spans="1:5" ht="15" x14ac:dyDescent="0.25">
      <c r="A7" s="176" t="s">
        <v>1909</v>
      </c>
      <c r="B7" s="185">
        <v>0.3125</v>
      </c>
      <c r="C7" s="189">
        <v>1</v>
      </c>
      <c r="D7" s="187">
        <v>0.72916666666666663</v>
      </c>
      <c r="E7" s="188"/>
    </row>
    <row r="8" spans="1:5" ht="15" x14ac:dyDescent="0.25">
      <c r="A8" s="176" t="s">
        <v>1910</v>
      </c>
      <c r="B8" s="185">
        <v>0.3125</v>
      </c>
      <c r="C8" s="190">
        <v>0.75</v>
      </c>
      <c r="D8" s="187">
        <v>0.75</v>
      </c>
      <c r="E8" s="188"/>
    </row>
    <row r="9" spans="1:5" ht="15" x14ac:dyDescent="0.25">
      <c r="A9" s="176" t="s">
        <v>1912</v>
      </c>
      <c r="B9" s="185">
        <v>0.33333333333333331</v>
      </c>
      <c r="C9" s="190">
        <v>0.5</v>
      </c>
      <c r="D9" s="187">
        <v>0.70833333333333337</v>
      </c>
      <c r="E9" s="188"/>
    </row>
    <row r="10" spans="1:5" ht="15" x14ac:dyDescent="0.25">
      <c r="A10" s="176" t="s">
        <v>1914</v>
      </c>
      <c r="B10" s="185">
        <v>0.33333333333333331</v>
      </c>
      <c r="C10" s="190">
        <v>1</v>
      </c>
      <c r="D10" s="187">
        <v>0.75</v>
      </c>
      <c r="E10" s="188"/>
    </row>
    <row r="11" spans="1:5" ht="15" x14ac:dyDescent="0.25">
      <c r="A11" s="176" t="s">
        <v>1916</v>
      </c>
      <c r="B11" s="185">
        <v>0.32777777777777778</v>
      </c>
      <c r="C11" s="190">
        <v>0.5</v>
      </c>
      <c r="D11" s="187">
        <v>0.70833333333333337</v>
      </c>
      <c r="E11" s="188"/>
    </row>
    <row r="12" spans="1:5" ht="15" x14ac:dyDescent="0.25">
      <c r="A12" s="176" t="s">
        <v>1918</v>
      </c>
      <c r="B12" s="185">
        <v>0.34375</v>
      </c>
      <c r="C12" s="190">
        <v>0.5</v>
      </c>
      <c r="D12" s="187">
        <v>0.75</v>
      </c>
      <c r="E12" s="188"/>
    </row>
    <row r="13" spans="1:5" ht="15" x14ac:dyDescent="0.25">
      <c r="A13" s="176"/>
    </row>
  </sheetData>
  <customSheetViews>
    <customSheetView guid="{A321E16B-7EAB-4BDC-B923-35385262C259}">
      <selection activeCell="D18" sqref="D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3">
    <tabColor rgb="FF00B050"/>
    <pageSetUpPr autoPageBreaks="0"/>
  </sheetPr>
  <dimension ref="A1:G43"/>
  <sheetViews>
    <sheetView workbookViewId="0">
      <selection activeCell="E10" sqref="E10"/>
    </sheetView>
  </sheetViews>
  <sheetFormatPr defaultRowHeight="15" x14ac:dyDescent="0.25"/>
  <cols>
    <col min="1" max="1" width="20.5703125" style="225" customWidth="1"/>
    <col min="2" max="2" width="7" style="225" customWidth="1"/>
    <col min="3" max="3" width="11.5703125" style="225" customWidth="1"/>
    <col min="4" max="4" width="19" style="225" bestFit="1" customWidth="1"/>
    <col min="5" max="5" width="17.5703125" style="225" bestFit="1" customWidth="1"/>
    <col min="6" max="6" width="7.140625" style="225" customWidth="1"/>
    <col min="7" max="7" width="15.28515625" style="225" bestFit="1" customWidth="1"/>
    <col min="8" max="16384" width="9.140625" style="225"/>
  </cols>
  <sheetData>
    <row r="1" spans="1:7" ht="18.75" x14ac:dyDescent="0.3">
      <c r="A1" s="224" t="s">
        <v>2008</v>
      </c>
      <c r="C1" s="224"/>
    </row>
    <row r="2" spans="1:7" ht="18.75" x14ac:dyDescent="0.3">
      <c r="A2" s="224"/>
      <c r="C2" s="224"/>
    </row>
    <row r="3" spans="1:7" x14ac:dyDescent="0.25">
      <c r="A3" s="226" t="s">
        <v>332</v>
      </c>
      <c r="B3" s="226"/>
      <c r="C3" s="226" t="s">
        <v>2009</v>
      </c>
      <c r="D3" s="226" t="s">
        <v>2010</v>
      </c>
      <c r="E3" s="226" t="s">
        <v>2011</v>
      </c>
      <c r="F3" s="226" t="s">
        <v>855</v>
      </c>
      <c r="G3" s="226" t="s">
        <v>2012</v>
      </c>
    </row>
    <row r="4" spans="1:7" x14ac:dyDescent="0.25">
      <c r="A4" s="225" t="s">
        <v>2013</v>
      </c>
      <c r="B4" s="225">
        <v>1</v>
      </c>
      <c r="C4" s="227">
        <v>421112</v>
      </c>
      <c r="D4" s="225" t="s">
        <v>2014</v>
      </c>
      <c r="E4" s="225" t="s">
        <v>1917</v>
      </c>
      <c r="F4" s="225" t="s">
        <v>2015</v>
      </c>
      <c r="G4" s="225" t="s">
        <v>2016</v>
      </c>
    </row>
    <row r="5" spans="1:7" x14ac:dyDescent="0.25">
      <c r="A5" s="225" t="s">
        <v>2017</v>
      </c>
      <c r="B5" s="225">
        <v>2</v>
      </c>
      <c r="C5" s="227">
        <v>232328</v>
      </c>
      <c r="D5" s="225" t="s">
        <v>2018</v>
      </c>
      <c r="E5" s="225" t="s">
        <v>1796</v>
      </c>
      <c r="F5" s="225" t="s">
        <v>2019</v>
      </c>
      <c r="G5" s="225" t="s">
        <v>2016</v>
      </c>
    </row>
    <row r="6" spans="1:7" x14ac:dyDescent="0.25">
      <c r="A6" s="225" t="s">
        <v>2020</v>
      </c>
      <c r="B6" s="225">
        <v>3</v>
      </c>
      <c r="C6" s="227">
        <v>173312</v>
      </c>
      <c r="D6" s="225" t="s">
        <v>1944</v>
      </c>
      <c r="E6" s="225" t="s">
        <v>1796</v>
      </c>
      <c r="F6" s="225" t="s">
        <v>2021</v>
      </c>
      <c r="G6" s="225" t="s">
        <v>2016</v>
      </c>
    </row>
    <row r="7" spans="1:7" x14ac:dyDescent="0.25">
      <c r="A7" s="225" t="s">
        <v>2022</v>
      </c>
      <c r="B7" s="225">
        <v>4</v>
      </c>
      <c r="C7" s="227">
        <v>425487</v>
      </c>
      <c r="D7" s="225" t="s">
        <v>2014</v>
      </c>
      <c r="E7" s="225" t="s">
        <v>1796</v>
      </c>
      <c r="F7" s="225" t="s">
        <v>2023</v>
      </c>
      <c r="G7" s="225" t="s">
        <v>2016</v>
      </c>
    </row>
    <row r="8" spans="1:7" x14ac:dyDescent="0.25">
      <c r="A8" s="225" t="s">
        <v>2024</v>
      </c>
      <c r="B8" s="225">
        <v>5</v>
      </c>
      <c r="C8" s="227">
        <v>368162</v>
      </c>
      <c r="D8" s="225" t="s">
        <v>2025</v>
      </c>
      <c r="E8" s="225" t="s">
        <v>1796</v>
      </c>
      <c r="F8" s="225" t="s">
        <v>2026</v>
      </c>
      <c r="G8" s="225" t="s">
        <v>2016</v>
      </c>
    </row>
    <row r="9" spans="1:7" x14ac:dyDescent="0.25">
      <c r="A9" s="225" t="s">
        <v>2027</v>
      </c>
      <c r="B9" s="225">
        <v>6</v>
      </c>
      <c r="C9" s="227">
        <v>107129</v>
      </c>
      <c r="D9" s="225" t="s">
        <v>2028</v>
      </c>
      <c r="E9" s="225" t="s">
        <v>1796</v>
      </c>
      <c r="F9" s="225" t="s">
        <v>2029</v>
      </c>
      <c r="G9" s="225" t="s">
        <v>2030</v>
      </c>
    </row>
    <row r="10" spans="1:7" x14ac:dyDescent="0.25">
      <c r="A10" s="225" t="s">
        <v>2031</v>
      </c>
      <c r="B10" s="225">
        <v>7</v>
      </c>
      <c r="C10" s="227">
        <v>177281</v>
      </c>
      <c r="D10" s="225" t="s">
        <v>1944</v>
      </c>
      <c r="E10" s="225" t="s">
        <v>1915</v>
      </c>
      <c r="F10" s="225" t="s">
        <v>2019</v>
      </c>
      <c r="G10" s="225" t="s">
        <v>2030</v>
      </c>
    </row>
    <row r="11" spans="1:7" x14ac:dyDescent="0.25">
      <c r="A11" s="225" t="s">
        <v>2032</v>
      </c>
      <c r="B11" s="225">
        <v>8</v>
      </c>
      <c r="C11" s="227">
        <v>237212</v>
      </c>
      <c r="D11" s="225" t="s">
        <v>2018</v>
      </c>
      <c r="E11" s="225" t="s">
        <v>1913</v>
      </c>
      <c r="F11" s="225" t="s">
        <v>2026</v>
      </c>
      <c r="G11" s="225" t="s">
        <v>2030</v>
      </c>
    </row>
    <row r="12" spans="1:7" x14ac:dyDescent="0.25">
      <c r="A12" s="225" t="s">
        <v>2033</v>
      </c>
      <c r="B12" s="225">
        <v>9</v>
      </c>
      <c r="C12" s="227">
        <v>427283</v>
      </c>
      <c r="D12" s="225" t="s">
        <v>2014</v>
      </c>
      <c r="E12" s="225" t="s">
        <v>1917</v>
      </c>
      <c r="F12" s="225" t="s">
        <v>2023</v>
      </c>
      <c r="G12" s="225" t="s">
        <v>2030</v>
      </c>
    </row>
    <row r="13" spans="1:7" x14ac:dyDescent="0.25">
      <c r="A13" s="225" t="s">
        <v>2034</v>
      </c>
      <c r="B13" s="225">
        <v>10</v>
      </c>
      <c r="C13" s="227">
        <v>233836</v>
      </c>
      <c r="D13" s="225" t="s">
        <v>2018</v>
      </c>
      <c r="E13" s="225" t="s">
        <v>1913</v>
      </c>
      <c r="F13" s="225" t="s">
        <v>2015</v>
      </c>
      <c r="G13" s="225" t="s">
        <v>2030</v>
      </c>
    </row>
    <row r="14" spans="1:7" x14ac:dyDescent="0.25">
      <c r="A14" s="225" t="s">
        <v>2035</v>
      </c>
      <c r="B14" s="225">
        <v>11</v>
      </c>
      <c r="C14" s="227">
        <v>171786</v>
      </c>
      <c r="D14" s="225" t="s">
        <v>1944</v>
      </c>
      <c r="E14" s="225" t="s">
        <v>1915</v>
      </c>
      <c r="F14" s="225" t="s">
        <v>2029</v>
      </c>
      <c r="G14" s="225" t="s">
        <v>2016</v>
      </c>
    </row>
    <row r="15" spans="1:7" x14ac:dyDescent="0.25">
      <c r="A15" s="225" t="s">
        <v>2036</v>
      </c>
      <c r="B15" s="225">
        <v>12</v>
      </c>
      <c r="C15" s="227">
        <v>423129</v>
      </c>
      <c r="D15" s="225" t="s">
        <v>2014</v>
      </c>
      <c r="E15" s="225" t="s">
        <v>1917</v>
      </c>
      <c r="F15" s="225" t="s">
        <v>2023</v>
      </c>
      <c r="G15" s="225" t="s">
        <v>2030</v>
      </c>
    </row>
    <row r="16" spans="1:7" x14ac:dyDescent="0.25">
      <c r="A16" s="225" t="s">
        <v>2037</v>
      </c>
      <c r="B16" s="225">
        <v>13</v>
      </c>
      <c r="C16" s="227">
        <v>423891</v>
      </c>
      <c r="D16" s="225" t="s">
        <v>2014</v>
      </c>
      <c r="E16" s="225" t="s">
        <v>1917</v>
      </c>
      <c r="F16" s="225" t="s">
        <v>2021</v>
      </c>
      <c r="G16" s="225" t="s">
        <v>2030</v>
      </c>
    </row>
    <row r="17" spans="1:7" x14ac:dyDescent="0.25">
      <c r="A17" s="225" t="s">
        <v>2038</v>
      </c>
      <c r="B17" s="225">
        <v>14</v>
      </c>
      <c r="C17" s="227">
        <v>423133</v>
      </c>
      <c r="D17" s="225" t="s">
        <v>2014</v>
      </c>
      <c r="E17" s="225" t="s">
        <v>1917</v>
      </c>
      <c r="F17" s="225" t="s">
        <v>2021</v>
      </c>
      <c r="G17" s="225" t="s">
        <v>2030</v>
      </c>
    </row>
    <row r="18" spans="1:7" x14ac:dyDescent="0.25">
      <c r="A18" s="225" t="s">
        <v>2039</v>
      </c>
      <c r="B18" s="225">
        <v>15</v>
      </c>
      <c r="C18" s="227">
        <v>173314</v>
      </c>
      <c r="D18" s="225" t="s">
        <v>1944</v>
      </c>
      <c r="E18" s="225" t="s">
        <v>1892</v>
      </c>
      <c r="F18" s="225" t="s">
        <v>2029</v>
      </c>
      <c r="G18" s="225" t="s">
        <v>2016</v>
      </c>
    </row>
    <row r="19" spans="1:7" x14ac:dyDescent="0.25">
      <c r="A19" s="225" t="s">
        <v>2040</v>
      </c>
      <c r="B19" s="225">
        <v>16</v>
      </c>
      <c r="C19" s="227">
        <v>426656</v>
      </c>
      <c r="D19" s="225" t="s">
        <v>2014</v>
      </c>
      <c r="E19" s="225" t="s">
        <v>1917</v>
      </c>
      <c r="F19" s="225" t="s">
        <v>2023</v>
      </c>
      <c r="G19" s="225" t="s">
        <v>2016</v>
      </c>
    </row>
    <row r="20" spans="1:7" x14ac:dyDescent="0.25">
      <c r="A20" s="225" t="s">
        <v>2041</v>
      </c>
      <c r="B20" s="225">
        <v>17</v>
      </c>
      <c r="C20" s="227">
        <v>239987</v>
      </c>
      <c r="D20" s="225" t="s">
        <v>2018</v>
      </c>
      <c r="E20" s="225" t="s">
        <v>1803</v>
      </c>
      <c r="F20" s="225" t="s">
        <v>2029</v>
      </c>
      <c r="G20" s="225" t="s">
        <v>2016</v>
      </c>
    </row>
    <row r="21" spans="1:7" x14ac:dyDescent="0.25">
      <c r="A21" s="225" t="s">
        <v>2042</v>
      </c>
      <c r="B21" s="225">
        <v>18</v>
      </c>
      <c r="C21" s="227">
        <v>234672</v>
      </c>
      <c r="D21" s="225" t="s">
        <v>2018</v>
      </c>
      <c r="E21" s="225" t="s">
        <v>1809</v>
      </c>
      <c r="F21" s="225" t="s">
        <v>2023</v>
      </c>
      <c r="G21" s="225" t="s">
        <v>2016</v>
      </c>
    </row>
    <row r="22" spans="1:7" x14ac:dyDescent="0.25">
      <c r="C22" s="227"/>
    </row>
    <row r="23" spans="1:7" x14ac:dyDescent="0.25">
      <c r="C23" s="227"/>
    </row>
    <row r="24" spans="1:7" x14ac:dyDescent="0.25">
      <c r="C24" s="227"/>
    </row>
    <row r="25" spans="1:7" x14ac:dyDescent="0.25">
      <c r="C25" s="227"/>
    </row>
    <row r="26" spans="1:7" x14ac:dyDescent="0.25">
      <c r="C26" s="227"/>
    </row>
    <row r="27" spans="1:7" x14ac:dyDescent="0.25">
      <c r="C27" s="227"/>
    </row>
    <row r="28" spans="1:7" x14ac:dyDescent="0.25">
      <c r="C28" s="227"/>
    </row>
    <row r="29" spans="1:7" x14ac:dyDescent="0.25">
      <c r="C29" s="227"/>
    </row>
    <row r="30" spans="1:7" x14ac:dyDescent="0.25">
      <c r="C30" s="227"/>
    </row>
    <row r="31" spans="1:7" x14ac:dyDescent="0.25">
      <c r="C31" s="227"/>
    </row>
    <row r="32" spans="1:7" x14ac:dyDescent="0.25">
      <c r="C32" s="227"/>
    </row>
    <row r="33" spans="3:3" x14ac:dyDescent="0.25">
      <c r="C33" s="227"/>
    </row>
    <row r="34" spans="3:3" x14ac:dyDescent="0.25">
      <c r="C34" s="227"/>
    </row>
    <row r="35" spans="3:3" x14ac:dyDescent="0.25">
      <c r="C35" s="227"/>
    </row>
    <row r="36" spans="3:3" x14ac:dyDescent="0.25">
      <c r="C36" s="227"/>
    </row>
    <row r="37" spans="3:3" x14ac:dyDescent="0.25">
      <c r="C37" s="227"/>
    </row>
    <row r="38" spans="3:3" x14ac:dyDescent="0.25">
      <c r="C38" s="227"/>
    </row>
    <row r="39" spans="3:3" x14ac:dyDescent="0.25">
      <c r="C39" s="227"/>
    </row>
    <row r="40" spans="3:3" x14ac:dyDescent="0.25">
      <c r="C40" s="227"/>
    </row>
    <row r="41" spans="3:3" x14ac:dyDescent="0.25">
      <c r="C41" s="227"/>
    </row>
    <row r="42" spans="3:3" x14ac:dyDescent="0.25">
      <c r="C42" s="227"/>
    </row>
    <row r="43" spans="3:3" x14ac:dyDescent="0.25">
      <c r="C43" s="227"/>
    </row>
  </sheetData>
  <customSheetViews>
    <customSheetView guid="{A321E16B-7EAB-4BDC-B923-35385262C259}" topLeftCell="B1">
      <selection activeCell="Q12" sqref="Q12"/>
      <pageMargins left="0.35" right="0.35" top="0.75" bottom="0.75" header="0.25" footer="0.25"/>
    </customSheetView>
  </customSheetViews>
  <pageMargins left="0.35" right="0.35" top="0.75" bottom="0.75" header="0.25" footer="0.2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3">
    <tabColor rgb="FF00B050"/>
  </sheetPr>
  <dimension ref="A1:I20"/>
  <sheetViews>
    <sheetView workbookViewId="0">
      <selection activeCell="I9" sqref="I9"/>
    </sheetView>
  </sheetViews>
  <sheetFormatPr defaultRowHeight="15" x14ac:dyDescent="0.25"/>
  <cols>
    <col min="1" max="1" width="12.7109375" style="317" customWidth="1"/>
    <col min="2" max="2" width="18.28515625" style="317" customWidth="1"/>
    <col min="3" max="3" width="13.140625" style="317" customWidth="1"/>
    <col min="4" max="4" width="11.140625" style="317" customWidth="1"/>
    <col min="5" max="5" width="22.7109375" style="317" customWidth="1"/>
    <col min="6" max="6" width="19.85546875" style="317" customWidth="1"/>
    <col min="7" max="7" width="14.5703125" style="317" customWidth="1"/>
    <col min="8" max="16384" width="9.140625" style="317"/>
  </cols>
  <sheetData>
    <row r="1" spans="1:9" x14ac:dyDescent="0.25">
      <c r="C1" s="318" t="s">
        <v>2114</v>
      </c>
      <c r="D1" s="318" t="s">
        <v>2117</v>
      </c>
      <c r="E1" s="318" t="s">
        <v>2118</v>
      </c>
      <c r="F1" s="318" t="s">
        <v>2115</v>
      </c>
      <c r="G1" s="318" t="s">
        <v>2116</v>
      </c>
    </row>
    <row r="2" spans="1:9" x14ac:dyDescent="0.25">
      <c r="A2" s="317" t="s">
        <v>2119</v>
      </c>
      <c r="B2" s="317" t="s">
        <v>1877</v>
      </c>
      <c r="C2" s="319"/>
      <c r="D2" s="319"/>
      <c r="E2" s="320"/>
      <c r="F2" s="319"/>
      <c r="G2" s="319"/>
      <c r="I2" s="353" t="s">
        <v>2154</v>
      </c>
    </row>
    <row r="3" spans="1:9" x14ac:dyDescent="0.25">
      <c r="A3" s="317" t="s">
        <v>2120</v>
      </c>
      <c r="B3" s="317" t="s">
        <v>1913</v>
      </c>
      <c r="C3" s="319"/>
      <c r="D3" s="319"/>
      <c r="E3" s="320"/>
      <c r="F3" s="319"/>
      <c r="G3" s="319"/>
      <c r="I3" s="354" t="s">
        <v>2155</v>
      </c>
    </row>
    <row r="4" spans="1:9" x14ac:dyDescent="0.25">
      <c r="A4" s="317" t="s">
        <v>2121</v>
      </c>
      <c r="B4" s="317" t="s">
        <v>1915</v>
      </c>
      <c r="C4" s="319"/>
      <c r="D4" s="319"/>
      <c r="E4" s="320"/>
      <c r="F4" s="319"/>
      <c r="G4" s="319"/>
      <c r="I4" s="354"/>
    </row>
    <row r="5" spans="1:9" x14ac:dyDescent="0.25">
      <c r="A5" s="317" t="s">
        <v>2122</v>
      </c>
      <c r="B5" s="317" t="s">
        <v>1917</v>
      </c>
      <c r="C5" s="319"/>
      <c r="D5" s="319"/>
      <c r="E5" s="320"/>
      <c r="F5" s="319"/>
      <c r="G5" s="319"/>
      <c r="I5" s="353" t="s">
        <v>2156</v>
      </c>
    </row>
    <row r="6" spans="1:9" x14ac:dyDescent="0.25">
      <c r="A6" s="317" t="s">
        <v>2123</v>
      </c>
      <c r="B6" s="317" t="s">
        <v>1898</v>
      </c>
      <c r="C6" s="319"/>
      <c r="D6" s="319"/>
      <c r="E6" s="320"/>
      <c r="F6" s="319"/>
      <c r="G6" s="319"/>
      <c r="I6" s="354" t="s">
        <v>2157</v>
      </c>
    </row>
    <row r="7" spans="1:9" x14ac:dyDescent="0.25">
      <c r="A7" s="317" t="s">
        <v>2124</v>
      </c>
      <c r="B7" s="317" t="s">
        <v>1810</v>
      </c>
      <c r="C7" s="319"/>
      <c r="D7" s="319"/>
      <c r="E7" s="320"/>
      <c r="F7" s="319"/>
      <c r="G7" s="319"/>
    </row>
    <row r="8" spans="1:9" x14ac:dyDescent="0.25">
      <c r="A8" s="317" t="s">
        <v>2125</v>
      </c>
      <c r="B8" s="317" t="s">
        <v>1892</v>
      </c>
      <c r="C8" s="319"/>
      <c r="D8" s="319"/>
      <c r="E8" s="320"/>
      <c r="F8" s="319"/>
      <c r="G8" s="319"/>
    </row>
    <row r="9" spans="1:9" x14ac:dyDescent="0.25">
      <c r="A9" s="317" t="s">
        <v>2126</v>
      </c>
      <c r="B9" s="317" t="s">
        <v>1809</v>
      </c>
      <c r="C9" s="319"/>
      <c r="D9" s="319"/>
      <c r="E9" s="320"/>
      <c r="F9" s="319"/>
      <c r="G9" s="319"/>
    </row>
    <row r="10" spans="1:9" x14ac:dyDescent="0.25">
      <c r="A10" s="317" t="s">
        <v>2127</v>
      </c>
      <c r="B10" s="317" t="s">
        <v>1802</v>
      </c>
      <c r="C10" s="319"/>
      <c r="D10" s="319"/>
      <c r="E10" s="320"/>
      <c r="F10" s="319"/>
      <c r="G10" s="319"/>
    </row>
    <row r="11" spans="1:9" x14ac:dyDescent="0.25">
      <c r="A11" s="317" t="s">
        <v>2128</v>
      </c>
      <c r="B11" s="317" t="s">
        <v>1803</v>
      </c>
      <c r="C11" s="319"/>
      <c r="D11" s="319"/>
      <c r="E11" s="320"/>
      <c r="F11" s="319"/>
      <c r="G11" s="319"/>
    </row>
    <row r="12" spans="1:9" x14ac:dyDescent="0.25">
      <c r="A12" s="317" t="s">
        <v>2129</v>
      </c>
      <c r="B12" s="317" t="s">
        <v>1800</v>
      </c>
      <c r="C12" s="319"/>
      <c r="D12" s="319"/>
      <c r="E12" s="320"/>
      <c r="F12" s="319"/>
      <c r="G12" s="319"/>
    </row>
    <row r="13" spans="1:9" x14ac:dyDescent="0.25">
      <c r="A13" s="317" t="s">
        <v>2130</v>
      </c>
      <c r="B13" s="317" t="s">
        <v>1799</v>
      </c>
      <c r="C13" s="319"/>
      <c r="D13" s="319"/>
      <c r="E13" s="320"/>
      <c r="F13" s="319"/>
      <c r="G13" s="319"/>
    </row>
    <row r="14" spans="1:9" x14ac:dyDescent="0.25">
      <c r="A14" s="317" t="s">
        <v>2131</v>
      </c>
      <c r="B14" s="317" t="s">
        <v>1801</v>
      </c>
      <c r="C14" s="319"/>
      <c r="D14" s="319"/>
      <c r="E14" s="320"/>
      <c r="F14" s="319"/>
      <c r="G14" s="319"/>
    </row>
    <row r="15" spans="1:9" x14ac:dyDescent="0.25">
      <c r="A15" s="317" t="s">
        <v>2132</v>
      </c>
      <c r="B15" s="317" t="s">
        <v>1807</v>
      </c>
      <c r="C15" s="319"/>
      <c r="D15" s="319"/>
      <c r="E15" s="320"/>
      <c r="F15" s="319"/>
      <c r="G15" s="319"/>
    </row>
    <row r="16" spans="1:9" x14ac:dyDescent="0.25">
      <c r="A16" s="317" t="s">
        <v>2133</v>
      </c>
      <c r="B16" s="317" t="s">
        <v>1808</v>
      </c>
      <c r="C16" s="319"/>
      <c r="D16" s="319"/>
      <c r="E16" s="320"/>
      <c r="F16" s="319"/>
      <c r="G16" s="319"/>
    </row>
    <row r="17" spans="1:7" x14ac:dyDescent="0.25">
      <c r="A17" s="317" t="s">
        <v>2134</v>
      </c>
      <c r="B17" s="317" t="s">
        <v>1806</v>
      </c>
      <c r="C17" s="319"/>
      <c r="D17" s="319"/>
      <c r="E17" s="320"/>
      <c r="F17" s="319"/>
      <c r="G17" s="319"/>
    </row>
    <row r="18" spans="1:7" x14ac:dyDescent="0.25">
      <c r="A18" s="317" t="s">
        <v>2135</v>
      </c>
      <c r="B18" s="317" t="s">
        <v>1804</v>
      </c>
      <c r="C18" s="319"/>
      <c r="D18" s="319"/>
      <c r="E18" s="320"/>
      <c r="F18" s="319"/>
      <c r="G18" s="319"/>
    </row>
    <row r="19" spans="1:7" x14ac:dyDescent="0.25">
      <c r="A19" s="317" t="s">
        <v>2136</v>
      </c>
      <c r="B19" s="317" t="s">
        <v>1805</v>
      </c>
      <c r="C19" s="319"/>
      <c r="D19" s="319"/>
      <c r="E19" s="320"/>
      <c r="F19" s="319"/>
      <c r="G19" s="319"/>
    </row>
    <row r="20" spans="1:7" x14ac:dyDescent="0.25">
      <c r="A20" s="317" t="s">
        <v>2137</v>
      </c>
      <c r="B20" s="317" t="s">
        <v>1797</v>
      </c>
      <c r="C20" s="319"/>
      <c r="D20" s="319"/>
      <c r="E20" s="320"/>
      <c r="F20" s="319"/>
      <c r="G20" s="319"/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>
    <tabColor rgb="FF00FF00"/>
    <pageSetUpPr autoPageBreaks="0"/>
  </sheetPr>
  <dimension ref="A1:I101"/>
  <sheetViews>
    <sheetView tabSelected="1" workbookViewId="0">
      <selection activeCell="F7" sqref="F7"/>
    </sheetView>
  </sheetViews>
  <sheetFormatPr defaultColWidth="9" defaultRowHeight="14.25" x14ac:dyDescent="0.2"/>
  <cols>
    <col min="1" max="1" width="18" style="159" customWidth="1"/>
    <col min="2" max="2" width="14.42578125" style="115" customWidth="1"/>
    <col min="3" max="3" width="16" style="115" customWidth="1"/>
    <col min="4" max="4" width="14.42578125" style="115" customWidth="1"/>
    <col min="5" max="5" width="15.7109375" style="115" customWidth="1"/>
    <col min="6" max="6" width="17.28515625" style="115" customWidth="1"/>
    <col min="7" max="7" width="9" style="115"/>
    <col min="8" max="8" width="11.28515625" style="115" bestFit="1" customWidth="1"/>
    <col min="9" max="16384" width="9" style="115"/>
  </cols>
  <sheetData>
    <row r="1" spans="1:9" s="274" customFormat="1" ht="18.75" x14ac:dyDescent="0.3">
      <c r="A1" s="357" t="s">
        <v>1785</v>
      </c>
      <c r="B1" s="357"/>
      <c r="C1" s="357"/>
      <c r="D1" s="357"/>
      <c r="E1" s="357"/>
      <c r="F1" s="229"/>
      <c r="H1" s="155"/>
      <c r="I1" s="155"/>
    </row>
    <row r="2" spans="1:9" s="156" customFormat="1" ht="16.5" thickBot="1" x14ac:dyDescent="0.3">
      <c r="A2" s="358" t="s">
        <v>2075</v>
      </c>
      <c r="B2" s="358"/>
      <c r="C2" s="358"/>
      <c r="D2" s="358"/>
      <c r="E2" s="358"/>
      <c r="F2" s="275"/>
      <c r="H2" s="276"/>
      <c r="I2" s="276"/>
    </row>
    <row r="3" spans="1:9" ht="15.75" thickTop="1" x14ac:dyDescent="0.2">
      <c r="H3" s="277"/>
      <c r="I3" s="277"/>
    </row>
    <row r="4" spans="1:9" s="159" customFormat="1" ht="30" x14ac:dyDescent="0.2">
      <c r="A4" s="278" t="s">
        <v>332</v>
      </c>
      <c r="B4" s="279" t="s">
        <v>1821</v>
      </c>
      <c r="C4" s="279" t="s">
        <v>1822</v>
      </c>
      <c r="D4" s="279" t="s">
        <v>2076</v>
      </c>
      <c r="E4" s="279" t="s">
        <v>2077</v>
      </c>
      <c r="F4" s="279" t="s">
        <v>2078</v>
      </c>
      <c r="H4" s="280"/>
      <c r="I4" s="280"/>
    </row>
    <row r="5" spans="1:9" x14ac:dyDescent="0.2">
      <c r="A5" s="206" t="s">
        <v>1877</v>
      </c>
      <c r="B5" s="281">
        <v>3922.76</v>
      </c>
      <c r="C5" s="281">
        <v>6003.235043475107</v>
      </c>
      <c r="D5" s="281">
        <f t="shared" ref="D5:D20" si="0">C5-B5</f>
        <v>2080.4750434751068</v>
      </c>
      <c r="E5" s="282">
        <f t="shared" ref="E5:E20" si="1">D5/C5</f>
        <v>0.34655898501531557</v>
      </c>
      <c r="F5" s="206"/>
    </row>
    <row r="6" spans="1:9" x14ac:dyDescent="0.2">
      <c r="A6" s="206" t="s">
        <v>1913</v>
      </c>
      <c r="B6" s="281">
        <v>4290.58</v>
      </c>
      <c r="C6" s="281">
        <v>6171.80134117732</v>
      </c>
      <c r="D6" s="281">
        <f t="shared" si="0"/>
        <v>1881.22134117732</v>
      </c>
      <c r="E6" s="282">
        <f t="shared" si="1"/>
        <v>0.30480912090058654</v>
      </c>
      <c r="F6" s="206"/>
    </row>
    <row r="7" spans="1:9" x14ac:dyDescent="0.2">
      <c r="A7" s="206" t="s">
        <v>1915</v>
      </c>
      <c r="B7" s="281">
        <v>2208.36</v>
      </c>
      <c r="C7" s="281">
        <v>2859.7304102859721</v>
      </c>
      <c r="D7" s="281">
        <f t="shared" si="0"/>
        <v>651.37041028597196</v>
      </c>
      <c r="E7" s="282">
        <f t="shared" si="1"/>
        <v>0.22777336211242202</v>
      </c>
      <c r="F7" s="206"/>
    </row>
    <row r="8" spans="1:9" x14ac:dyDescent="0.2">
      <c r="A8" s="206" t="s">
        <v>1917</v>
      </c>
      <c r="B8" s="281">
        <v>9813.67</v>
      </c>
      <c r="C8" s="281">
        <v>9000.3251265590898</v>
      </c>
      <c r="D8" s="281">
        <f t="shared" si="0"/>
        <v>-813.34487344091031</v>
      </c>
      <c r="E8" s="282">
        <f t="shared" si="1"/>
        <v>-9.0368388030873256E-2</v>
      </c>
      <c r="F8" s="206"/>
    </row>
    <row r="9" spans="1:9" x14ac:dyDescent="0.2">
      <c r="A9" s="206" t="s">
        <v>1898</v>
      </c>
      <c r="B9" s="281">
        <v>2147.21</v>
      </c>
      <c r="C9" s="281">
        <v>2077.3808543805126</v>
      </c>
      <c r="D9" s="281">
        <f t="shared" si="0"/>
        <v>-69.829145619487463</v>
      </c>
      <c r="E9" s="282">
        <f t="shared" si="1"/>
        <v>-3.3614031568761582E-2</v>
      </c>
      <c r="F9" s="206"/>
    </row>
    <row r="10" spans="1:9" x14ac:dyDescent="0.2">
      <c r="A10" s="206" t="s">
        <v>1810</v>
      </c>
      <c r="B10" s="281">
        <v>2342.94</v>
      </c>
      <c r="C10" s="281">
        <v>2775.0480472740842</v>
      </c>
      <c r="D10" s="281">
        <f t="shared" si="0"/>
        <v>432.10804727408413</v>
      </c>
      <c r="E10" s="282">
        <f t="shared" si="1"/>
        <v>0.1557119155823416</v>
      </c>
      <c r="F10" s="206"/>
    </row>
    <row r="11" spans="1:9" x14ac:dyDescent="0.2">
      <c r="A11" s="206" t="s">
        <v>1892</v>
      </c>
      <c r="B11" s="281">
        <v>2752.29</v>
      </c>
      <c r="C11" s="281">
        <v>2597.6570500699495</v>
      </c>
      <c r="D11" s="281">
        <f t="shared" si="0"/>
        <v>-154.63294993005047</v>
      </c>
      <c r="E11" s="282">
        <f t="shared" si="1"/>
        <v>-5.9527854119883351E-2</v>
      </c>
      <c r="F11" s="206"/>
    </row>
    <row r="12" spans="1:9" x14ac:dyDescent="0.2">
      <c r="A12" s="206" t="s">
        <v>1809</v>
      </c>
      <c r="B12" s="281">
        <v>8280.2800000000007</v>
      </c>
      <c r="C12" s="281">
        <v>9365.6200000000008</v>
      </c>
      <c r="D12" s="281">
        <f t="shared" si="0"/>
        <v>1085.3400000000001</v>
      </c>
      <c r="E12" s="282">
        <f t="shared" si="1"/>
        <v>0.11588554735297824</v>
      </c>
      <c r="F12" s="206"/>
    </row>
    <row r="13" spans="1:9" ht="15.75" x14ac:dyDescent="0.25">
      <c r="A13" s="206" t="s">
        <v>1802</v>
      </c>
      <c r="B13" s="281">
        <v>6323.81</v>
      </c>
      <c r="C13" s="281">
        <v>8376.4494226852839</v>
      </c>
      <c r="D13" s="281">
        <f t="shared" si="0"/>
        <v>2052.6394226852835</v>
      </c>
      <c r="E13" s="282">
        <f t="shared" si="1"/>
        <v>0.24504886487182509</v>
      </c>
      <c r="F13" s="206"/>
      <c r="H13" s="283" t="s">
        <v>2079</v>
      </c>
      <c r="I13" s="283" t="s">
        <v>2071</v>
      </c>
    </row>
    <row r="14" spans="1:9" ht="15.75" x14ac:dyDescent="0.25">
      <c r="A14" s="206" t="s">
        <v>1803</v>
      </c>
      <c r="B14" s="281">
        <v>9916.93</v>
      </c>
      <c r="C14" s="281">
        <v>12146.149210091689</v>
      </c>
      <c r="D14" s="281">
        <f t="shared" si="0"/>
        <v>2229.2192100916891</v>
      </c>
      <c r="E14" s="282">
        <f t="shared" si="1"/>
        <v>0.18353300058585903</v>
      </c>
      <c r="F14" s="206"/>
      <c r="H14" s="284" t="s">
        <v>2080</v>
      </c>
      <c r="I14" s="284" t="s">
        <v>2070</v>
      </c>
    </row>
    <row r="15" spans="1:9" ht="15.75" x14ac:dyDescent="0.25">
      <c r="A15" s="206" t="s">
        <v>1800</v>
      </c>
      <c r="B15" s="281">
        <v>5600.02</v>
      </c>
      <c r="C15" s="281">
        <v>5156.947622785151</v>
      </c>
      <c r="D15" s="281">
        <f t="shared" si="0"/>
        <v>-443.07237721484944</v>
      </c>
      <c r="E15" s="282">
        <f t="shared" si="1"/>
        <v>-8.5917563959192603E-2</v>
      </c>
      <c r="F15" s="206"/>
      <c r="H15" s="285" t="s">
        <v>2081</v>
      </c>
      <c r="I15" s="285" t="s">
        <v>2069</v>
      </c>
    </row>
    <row r="16" spans="1:9" ht="15.75" x14ac:dyDescent="0.25">
      <c r="A16" s="206" t="s">
        <v>1799</v>
      </c>
      <c r="B16" s="281">
        <v>5751.3</v>
      </c>
      <c r="C16" s="281">
        <v>6969.75</v>
      </c>
      <c r="D16" s="281">
        <f t="shared" si="0"/>
        <v>1218.4499999999998</v>
      </c>
      <c r="E16" s="282">
        <f t="shared" si="1"/>
        <v>0.17481975680619818</v>
      </c>
      <c r="F16" s="206"/>
      <c r="H16" s="284" t="s">
        <v>2082</v>
      </c>
      <c r="I16" s="284" t="s">
        <v>2072</v>
      </c>
    </row>
    <row r="17" spans="1:6" x14ac:dyDescent="0.2">
      <c r="A17" s="206" t="s">
        <v>1801</v>
      </c>
      <c r="B17" s="281">
        <v>9468.86</v>
      </c>
      <c r="C17" s="281">
        <v>10504.122848668718</v>
      </c>
      <c r="D17" s="281">
        <f t="shared" si="0"/>
        <v>1035.2628486687172</v>
      </c>
      <c r="E17" s="282">
        <f t="shared" si="1"/>
        <v>9.8557762850224606E-2</v>
      </c>
      <c r="F17" s="206"/>
    </row>
    <row r="18" spans="1:6" x14ac:dyDescent="0.2">
      <c r="A18" s="206" t="s">
        <v>1807</v>
      </c>
      <c r="B18" s="281">
        <v>6453.7</v>
      </c>
      <c r="C18" s="281">
        <v>7459.1618655182001</v>
      </c>
      <c r="D18" s="281">
        <f t="shared" si="0"/>
        <v>1005.4618655182003</v>
      </c>
      <c r="E18" s="282">
        <f t="shared" si="1"/>
        <v>0.13479555527092041</v>
      </c>
      <c r="F18" s="206"/>
    </row>
    <row r="19" spans="1:6" x14ac:dyDescent="0.2">
      <c r="A19" s="206" t="s">
        <v>1808</v>
      </c>
      <c r="B19" s="281">
        <v>4480.3900000000003</v>
      </c>
      <c r="C19" s="281">
        <v>5408.3332404372704</v>
      </c>
      <c r="D19" s="281">
        <f t="shared" si="0"/>
        <v>927.94324043727011</v>
      </c>
      <c r="E19" s="282">
        <f t="shared" si="1"/>
        <v>0.17157656512346209</v>
      </c>
      <c r="F19" s="206"/>
    </row>
    <row r="20" spans="1:6" ht="15" thickBot="1" x14ac:dyDescent="0.25">
      <c r="A20" s="286" t="s">
        <v>1806</v>
      </c>
      <c r="B20" s="287">
        <v>9283</v>
      </c>
      <c r="C20" s="287">
        <v>9157.7000000000007</v>
      </c>
      <c r="D20" s="287">
        <f t="shared" si="0"/>
        <v>-125.29999999999927</v>
      </c>
      <c r="E20" s="288">
        <f t="shared" si="1"/>
        <v>-1.3682474857223894E-2</v>
      </c>
      <c r="F20" s="286"/>
    </row>
    <row r="21" spans="1:6" ht="15.75" thickBot="1" x14ac:dyDescent="0.3">
      <c r="A21" s="289" t="s">
        <v>1100</v>
      </c>
      <c r="B21" s="290">
        <f>SUM(B5:B20)</f>
        <v>93036.1</v>
      </c>
      <c r="C21" s="290">
        <f>SUM(C5:C20)</f>
        <v>106029.41208340834</v>
      </c>
      <c r="D21" s="290">
        <f>SUM(D5:D20)</f>
        <v>12993.312083408346</v>
      </c>
      <c r="E21" s="291">
        <f>D21/B21</f>
        <v>0.13965882150486042</v>
      </c>
      <c r="F21" s="292"/>
    </row>
    <row r="22" spans="1:6" x14ac:dyDescent="0.2">
      <c r="A22" s="141"/>
    </row>
    <row r="23" spans="1:6" x14ac:dyDescent="0.2">
      <c r="A23" s="141"/>
    </row>
    <row r="24" spans="1:6" x14ac:dyDescent="0.2">
      <c r="A24" s="141"/>
    </row>
    <row r="25" spans="1:6" x14ac:dyDescent="0.2">
      <c r="A25" s="141"/>
    </row>
    <row r="26" spans="1:6" x14ac:dyDescent="0.2">
      <c r="A26" s="141"/>
    </row>
    <row r="27" spans="1:6" x14ac:dyDescent="0.2">
      <c r="A27" s="141"/>
    </row>
    <row r="28" spans="1:6" x14ac:dyDescent="0.2">
      <c r="A28" s="141"/>
    </row>
    <row r="29" spans="1:6" x14ac:dyDescent="0.2">
      <c r="A29" s="141"/>
    </row>
    <row r="30" spans="1:6" x14ac:dyDescent="0.2">
      <c r="A30" s="141"/>
    </row>
    <row r="31" spans="1:6" x14ac:dyDescent="0.2">
      <c r="A31" s="141"/>
    </row>
    <row r="32" spans="1:6" x14ac:dyDescent="0.2">
      <c r="A32" s="141"/>
    </row>
    <row r="33" spans="1:1" x14ac:dyDescent="0.2">
      <c r="A33" s="141"/>
    </row>
    <row r="34" spans="1:1" x14ac:dyDescent="0.2">
      <c r="A34" s="141"/>
    </row>
    <row r="35" spans="1:1" x14ac:dyDescent="0.2">
      <c r="A35" s="141"/>
    </row>
    <row r="36" spans="1:1" x14ac:dyDescent="0.2">
      <c r="A36" s="141"/>
    </row>
    <row r="37" spans="1:1" x14ac:dyDescent="0.2">
      <c r="A37" s="141"/>
    </row>
    <row r="38" spans="1:1" x14ac:dyDescent="0.2">
      <c r="A38" s="141"/>
    </row>
    <row r="39" spans="1:1" x14ac:dyDescent="0.2">
      <c r="A39" s="141"/>
    </row>
    <row r="40" spans="1:1" x14ac:dyDescent="0.2">
      <c r="A40" s="141"/>
    </row>
    <row r="41" spans="1:1" x14ac:dyDescent="0.2">
      <c r="A41" s="141"/>
    </row>
    <row r="42" spans="1:1" x14ac:dyDescent="0.2">
      <c r="A42" s="141"/>
    </row>
    <row r="43" spans="1:1" x14ac:dyDescent="0.2">
      <c r="A43" s="141"/>
    </row>
    <row r="44" spans="1:1" x14ac:dyDescent="0.2">
      <c r="A44" s="141"/>
    </row>
    <row r="100" spans="1:1" x14ac:dyDescent="0.2">
      <c r="A100" s="115" t="s">
        <v>2083</v>
      </c>
    </row>
    <row r="101" spans="1:1" x14ac:dyDescent="0.2">
      <c r="A101" s="293" t="s">
        <v>2084</v>
      </c>
    </row>
  </sheetData>
  <mergeCells count="2">
    <mergeCell ref="A1:E1"/>
    <mergeCell ref="A2:E2"/>
  </mergeCells>
  <pageMargins left="0.75" right="0.75" top="1" bottom="1" header="0.5" footer="0.5"/>
  <pageSetup paperSize="9" orientation="portrait" horizont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indexed="11"/>
    <pageSetUpPr autoPageBreaks="0"/>
  </sheetPr>
  <dimension ref="A1:I297"/>
  <sheetViews>
    <sheetView topLeftCell="B1" zoomScale="160" zoomScaleNormal="160" zoomScaleSheetLayoutView="100" workbookViewId="0">
      <selection activeCell="H9" sqref="H9"/>
    </sheetView>
  </sheetViews>
  <sheetFormatPr defaultColWidth="19.85546875" defaultRowHeight="12.75" x14ac:dyDescent="0.2"/>
  <cols>
    <col min="1" max="1" width="20.28515625" style="5" customWidth="1"/>
    <col min="2" max="2" width="10.42578125" style="10" bestFit="1" customWidth="1"/>
    <col min="3" max="3" width="5.28515625" style="8" bestFit="1" customWidth="1"/>
    <col min="4" max="4" width="8.42578125" style="5" bestFit="1" customWidth="1"/>
    <col min="5" max="5" width="9.140625" style="5" bestFit="1" customWidth="1"/>
    <col min="6" max="6" width="8.85546875" style="14" bestFit="1" customWidth="1"/>
    <col min="7" max="7" width="10.85546875" style="5" customWidth="1"/>
    <col min="8" max="8" width="5.42578125" style="5" customWidth="1"/>
    <col min="9" max="9" width="7" style="5" customWidth="1"/>
    <col min="10" max="16384" width="19.85546875" style="5"/>
  </cols>
  <sheetData>
    <row r="1" spans="1:9" x14ac:dyDescent="0.2">
      <c r="A1" s="1" t="s">
        <v>2</v>
      </c>
      <c r="B1" s="9" t="s">
        <v>4</v>
      </c>
      <c r="C1" s="4" t="s">
        <v>0</v>
      </c>
      <c r="D1" s="3" t="s">
        <v>3</v>
      </c>
      <c r="E1" s="97" t="s">
        <v>327</v>
      </c>
      <c r="F1" s="2" t="s">
        <v>1</v>
      </c>
      <c r="G1" s="13" t="s">
        <v>256</v>
      </c>
    </row>
    <row r="2" spans="1:9" x14ac:dyDescent="0.2">
      <c r="A2" s="5" t="s">
        <v>30</v>
      </c>
      <c r="B2" s="10">
        <v>35225</v>
      </c>
      <c r="C2" s="6">
        <f t="shared" ref="C2:C65" ca="1" si="0">DATEDIF(B2,TODAY(),"Y")</f>
        <v>22</v>
      </c>
      <c r="D2" s="5" t="s">
        <v>6</v>
      </c>
      <c r="E2" s="98">
        <v>68510</v>
      </c>
      <c r="F2" s="7">
        <v>1</v>
      </c>
      <c r="G2" s="14"/>
      <c r="I2" s="5" t="s">
        <v>1778</v>
      </c>
    </row>
    <row r="3" spans="1:9" x14ac:dyDescent="0.2">
      <c r="A3" s="5" t="s">
        <v>97</v>
      </c>
      <c r="B3" s="10">
        <v>32344</v>
      </c>
      <c r="C3" s="6">
        <f t="shared" ca="1" si="0"/>
        <v>30</v>
      </c>
      <c r="D3" s="5" t="s">
        <v>7</v>
      </c>
      <c r="E3" s="98">
        <v>76930</v>
      </c>
      <c r="F3" s="7">
        <v>4</v>
      </c>
      <c r="G3" s="14"/>
    </row>
    <row r="4" spans="1:9" x14ac:dyDescent="0.2">
      <c r="A4" s="5" t="s">
        <v>231</v>
      </c>
      <c r="B4" s="10">
        <v>39180</v>
      </c>
      <c r="C4" s="6">
        <f t="shared" ca="1" si="0"/>
        <v>11</v>
      </c>
      <c r="D4" s="5" t="s">
        <v>8</v>
      </c>
      <c r="E4" s="98">
        <v>37020</v>
      </c>
      <c r="F4" s="7">
        <v>3</v>
      </c>
      <c r="G4" s="14"/>
      <c r="I4" s="5" t="s">
        <v>1779</v>
      </c>
    </row>
    <row r="5" spans="1:9" x14ac:dyDescent="0.2">
      <c r="A5" s="5" t="s">
        <v>11</v>
      </c>
      <c r="B5" s="10">
        <v>34518</v>
      </c>
      <c r="C5" s="6">
        <f t="shared" ca="1" si="0"/>
        <v>24</v>
      </c>
      <c r="D5" s="5" t="s">
        <v>6</v>
      </c>
      <c r="E5" s="98">
        <v>64590</v>
      </c>
      <c r="F5" s="7">
        <v>2</v>
      </c>
      <c r="G5" s="14"/>
    </row>
    <row r="6" spans="1:9" x14ac:dyDescent="0.2">
      <c r="A6" s="5" t="s">
        <v>108</v>
      </c>
      <c r="B6" s="10">
        <v>37196</v>
      </c>
      <c r="C6" s="6">
        <f t="shared" ca="1" si="0"/>
        <v>16</v>
      </c>
      <c r="D6" s="5" t="s">
        <v>6</v>
      </c>
      <c r="E6" s="98">
        <v>23692</v>
      </c>
      <c r="F6" s="7">
        <v>4</v>
      </c>
      <c r="G6" s="14"/>
      <c r="I6" s="5" t="s">
        <v>2051</v>
      </c>
    </row>
    <row r="7" spans="1:9" x14ac:dyDescent="0.2">
      <c r="A7" s="5" t="s">
        <v>186</v>
      </c>
      <c r="B7" s="10">
        <v>33130</v>
      </c>
      <c r="C7" s="6">
        <f t="shared" ca="1" si="0"/>
        <v>27</v>
      </c>
      <c r="D7" s="5" t="s">
        <v>5</v>
      </c>
      <c r="E7" s="98">
        <v>49260</v>
      </c>
      <c r="F7" s="7">
        <v>5</v>
      </c>
      <c r="G7" s="14"/>
    </row>
    <row r="8" spans="1:9" x14ac:dyDescent="0.2">
      <c r="A8" s="5" t="s">
        <v>13</v>
      </c>
      <c r="B8" s="10">
        <v>33130</v>
      </c>
      <c r="C8" s="6">
        <f t="shared" ca="1" si="0"/>
        <v>27</v>
      </c>
      <c r="D8" s="5" t="s">
        <v>6</v>
      </c>
      <c r="E8" s="98">
        <v>48415</v>
      </c>
      <c r="F8" s="7">
        <v>1</v>
      </c>
      <c r="G8" s="14"/>
    </row>
    <row r="9" spans="1:9" x14ac:dyDescent="0.2">
      <c r="A9" s="5" t="s">
        <v>239</v>
      </c>
      <c r="B9" s="10">
        <v>35818</v>
      </c>
      <c r="C9" s="6">
        <f t="shared" ca="1" si="0"/>
        <v>20</v>
      </c>
      <c r="D9" s="5" t="s">
        <v>6</v>
      </c>
      <c r="E9" s="98">
        <v>65910</v>
      </c>
      <c r="F9" s="7">
        <v>5</v>
      </c>
      <c r="G9" s="14"/>
    </row>
    <row r="10" spans="1:9" x14ac:dyDescent="0.2">
      <c r="A10" s="5" t="s">
        <v>133</v>
      </c>
      <c r="B10" s="10">
        <v>37105</v>
      </c>
      <c r="C10" s="6">
        <f t="shared" ca="1" si="0"/>
        <v>17</v>
      </c>
      <c r="D10" s="5" t="s">
        <v>6</v>
      </c>
      <c r="E10" s="98">
        <v>68520</v>
      </c>
      <c r="F10" s="7">
        <v>1</v>
      </c>
      <c r="G10" s="14"/>
    </row>
    <row r="11" spans="1:9" x14ac:dyDescent="0.2">
      <c r="A11" s="5" t="s">
        <v>15</v>
      </c>
      <c r="B11" s="10">
        <v>39160</v>
      </c>
      <c r="C11" s="6">
        <f t="shared" ca="1" si="0"/>
        <v>11</v>
      </c>
      <c r="D11" s="5" t="s">
        <v>6</v>
      </c>
      <c r="E11" s="98">
        <v>73030</v>
      </c>
      <c r="F11" s="7">
        <v>3</v>
      </c>
      <c r="G11" s="14"/>
    </row>
    <row r="12" spans="1:9" x14ac:dyDescent="0.2">
      <c r="A12" s="5" t="s">
        <v>218</v>
      </c>
      <c r="B12" s="10">
        <v>35947</v>
      </c>
      <c r="C12" s="6">
        <f t="shared" ca="1" si="0"/>
        <v>20</v>
      </c>
      <c r="D12" s="5" t="s">
        <v>6</v>
      </c>
      <c r="E12" s="98">
        <v>80690</v>
      </c>
      <c r="F12" s="7">
        <v>4</v>
      </c>
      <c r="G12" s="14"/>
    </row>
    <row r="13" spans="1:9" x14ac:dyDescent="0.2">
      <c r="A13" s="5" t="s">
        <v>20</v>
      </c>
      <c r="B13" s="10">
        <v>32767</v>
      </c>
      <c r="C13" s="6">
        <f t="shared" ca="1" si="0"/>
        <v>28</v>
      </c>
      <c r="D13" s="5" t="s">
        <v>6</v>
      </c>
      <c r="E13" s="98">
        <v>48280</v>
      </c>
      <c r="F13" s="7">
        <v>3</v>
      </c>
      <c r="G13" s="14"/>
    </row>
    <row r="14" spans="1:9" x14ac:dyDescent="0.2">
      <c r="A14" s="5" t="s">
        <v>114</v>
      </c>
      <c r="B14" s="10">
        <v>32402</v>
      </c>
      <c r="C14" s="6">
        <f t="shared" ca="1" si="0"/>
        <v>29</v>
      </c>
      <c r="D14" s="5" t="s">
        <v>6</v>
      </c>
      <c r="E14" s="98">
        <v>19935</v>
      </c>
      <c r="F14" s="7">
        <v>2</v>
      </c>
      <c r="G14" s="14"/>
    </row>
    <row r="15" spans="1:9" x14ac:dyDescent="0.2">
      <c r="A15" s="5" t="s">
        <v>159</v>
      </c>
      <c r="B15" s="10">
        <v>34309</v>
      </c>
      <c r="C15" s="6">
        <f t="shared" ca="1" si="0"/>
        <v>24</v>
      </c>
      <c r="D15" s="5" t="s">
        <v>5</v>
      </c>
      <c r="E15" s="98">
        <v>17205</v>
      </c>
      <c r="F15" s="7">
        <v>5</v>
      </c>
      <c r="G15" s="14"/>
    </row>
    <row r="16" spans="1:9" x14ac:dyDescent="0.2">
      <c r="A16" s="5" t="s">
        <v>116</v>
      </c>
      <c r="B16" s="10">
        <v>36072</v>
      </c>
      <c r="C16" s="6">
        <f t="shared" ca="1" si="0"/>
        <v>19</v>
      </c>
      <c r="D16" s="5" t="s">
        <v>6</v>
      </c>
      <c r="E16" s="98">
        <v>11230</v>
      </c>
      <c r="F16" s="7">
        <v>4</v>
      </c>
      <c r="G16" s="14"/>
    </row>
    <row r="17" spans="1:7" x14ac:dyDescent="0.2">
      <c r="A17" s="5" t="s">
        <v>172</v>
      </c>
      <c r="B17" s="10">
        <v>33220</v>
      </c>
      <c r="C17" s="6">
        <f t="shared" ca="1" si="0"/>
        <v>27</v>
      </c>
      <c r="D17" s="5" t="s">
        <v>7</v>
      </c>
      <c r="E17" s="98">
        <v>71380</v>
      </c>
      <c r="F17" s="7">
        <v>3</v>
      </c>
      <c r="G17" s="14"/>
    </row>
    <row r="18" spans="1:7" x14ac:dyDescent="0.2">
      <c r="A18" s="5" t="s">
        <v>17</v>
      </c>
      <c r="B18" s="10">
        <v>36295</v>
      </c>
      <c r="C18" s="6">
        <f t="shared" ca="1" si="0"/>
        <v>19</v>
      </c>
      <c r="D18" s="5" t="s">
        <v>6</v>
      </c>
      <c r="E18" s="98">
        <v>23380</v>
      </c>
      <c r="F18" s="7">
        <v>5</v>
      </c>
      <c r="G18" s="14"/>
    </row>
    <row r="19" spans="1:7" x14ac:dyDescent="0.2">
      <c r="A19" s="5" t="s">
        <v>158</v>
      </c>
      <c r="B19" s="10">
        <v>35656</v>
      </c>
      <c r="C19" s="6">
        <f t="shared" ca="1" si="0"/>
        <v>21</v>
      </c>
      <c r="D19" s="5" t="s">
        <v>8</v>
      </c>
      <c r="E19" s="98">
        <v>43320</v>
      </c>
      <c r="F19" s="7">
        <v>3</v>
      </c>
      <c r="G19" s="14"/>
    </row>
    <row r="20" spans="1:7" x14ac:dyDescent="0.2">
      <c r="A20" s="5" t="s">
        <v>61</v>
      </c>
      <c r="B20" s="10">
        <v>34251</v>
      </c>
      <c r="C20" s="6">
        <f t="shared" ca="1" si="0"/>
        <v>24</v>
      </c>
      <c r="D20" s="5" t="s">
        <v>6</v>
      </c>
      <c r="E20" s="98">
        <v>74710</v>
      </c>
      <c r="F20" s="7">
        <v>5</v>
      </c>
      <c r="G20" s="14"/>
    </row>
    <row r="21" spans="1:7" x14ac:dyDescent="0.2">
      <c r="A21" s="5" t="s">
        <v>248</v>
      </c>
      <c r="B21" s="10">
        <v>32526</v>
      </c>
      <c r="C21" s="6">
        <f t="shared" ca="1" si="0"/>
        <v>29</v>
      </c>
      <c r="D21" s="5" t="s">
        <v>7</v>
      </c>
      <c r="E21" s="98">
        <v>73850</v>
      </c>
      <c r="F21" s="7">
        <v>3</v>
      </c>
      <c r="G21" s="14"/>
    </row>
    <row r="22" spans="1:7" x14ac:dyDescent="0.2">
      <c r="A22" s="5" t="s">
        <v>100</v>
      </c>
      <c r="B22" s="10">
        <v>33528</v>
      </c>
      <c r="C22" s="6">
        <f t="shared" ca="1" si="0"/>
        <v>26</v>
      </c>
      <c r="D22" s="5" t="s">
        <v>6</v>
      </c>
      <c r="E22" s="98">
        <v>59330</v>
      </c>
      <c r="F22" s="7">
        <v>5</v>
      </c>
      <c r="G22" s="14"/>
    </row>
    <row r="23" spans="1:7" x14ac:dyDescent="0.2">
      <c r="A23" s="5" t="s">
        <v>162</v>
      </c>
      <c r="B23" s="10">
        <v>33035</v>
      </c>
      <c r="C23" s="6">
        <f t="shared" ca="1" si="0"/>
        <v>28</v>
      </c>
      <c r="D23" s="5" t="s">
        <v>5</v>
      </c>
      <c r="E23" s="98">
        <v>46105</v>
      </c>
      <c r="F23" s="7">
        <v>4</v>
      </c>
      <c r="G23" s="14"/>
    </row>
    <row r="24" spans="1:7" x14ac:dyDescent="0.2">
      <c r="A24" s="5" t="s">
        <v>243</v>
      </c>
      <c r="B24" s="10">
        <v>33886</v>
      </c>
      <c r="C24" s="6">
        <f t="shared" ca="1" si="0"/>
        <v>25</v>
      </c>
      <c r="D24" s="5" t="s">
        <v>6</v>
      </c>
      <c r="E24" s="98">
        <v>42800</v>
      </c>
      <c r="F24" s="7">
        <v>5</v>
      </c>
      <c r="G24" s="14"/>
    </row>
    <row r="25" spans="1:7" x14ac:dyDescent="0.2">
      <c r="A25" s="5" t="s">
        <v>178</v>
      </c>
      <c r="B25" s="10">
        <v>38024</v>
      </c>
      <c r="C25" s="6">
        <f t="shared" ca="1" si="0"/>
        <v>14</v>
      </c>
      <c r="D25" s="5" t="s">
        <v>5</v>
      </c>
      <c r="E25" s="98">
        <v>72830</v>
      </c>
      <c r="F25" s="7">
        <v>3</v>
      </c>
      <c r="G25" s="14"/>
    </row>
    <row r="26" spans="1:7" x14ac:dyDescent="0.2">
      <c r="A26" s="5" t="s">
        <v>253</v>
      </c>
      <c r="B26" s="11">
        <v>39346</v>
      </c>
      <c r="C26" s="6">
        <f t="shared" ca="1" si="0"/>
        <v>10</v>
      </c>
      <c r="D26" s="5" t="s">
        <v>6</v>
      </c>
      <c r="E26" s="98">
        <v>34990</v>
      </c>
      <c r="F26" s="7">
        <v>1</v>
      </c>
      <c r="G26" s="14"/>
    </row>
    <row r="27" spans="1:7" x14ac:dyDescent="0.2">
      <c r="A27" s="5" t="s">
        <v>42</v>
      </c>
      <c r="B27" s="10">
        <v>34883</v>
      </c>
      <c r="C27" s="6">
        <f t="shared" ca="1" si="0"/>
        <v>23</v>
      </c>
      <c r="D27" s="5" t="s">
        <v>6</v>
      </c>
      <c r="E27" s="98">
        <v>84200</v>
      </c>
      <c r="F27" s="7">
        <v>3</v>
      </c>
      <c r="G27" s="14"/>
    </row>
    <row r="28" spans="1:7" x14ac:dyDescent="0.2">
      <c r="A28" s="5" t="s">
        <v>179</v>
      </c>
      <c r="B28" s="10">
        <v>34896</v>
      </c>
      <c r="C28" s="6">
        <f t="shared" ca="1" si="0"/>
        <v>23</v>
      </c>
      <c r="D28" s="5" t="s">
        <v>7</v>
      </c>
      <c r="E28" s="98">
        <v>46680</v>
      </c>
      <c r="F28" s="7">
        <v>4</v>
      </c>
      <c r="G28" s="14"/>
    </row>
    <row r="29" spans="1:7" x14ac:dyDescent="0.2">
      <c r="A29" s="5" t="s">
        <v>60</v>
      </c>
      <c r="B29" s="10">
        <v>34956</v>
      </c>
      <c r="C29" s="6">
        <f t="shared" ca="1" si="0"/>
        <v>22</v>
      </c>
      <c r="D29" s="5" t="s">
        <v>5</v>
      </c>
      <c r="E29" s="98">
        <v>67020</v>
      </c>
      <c r="F29" s="7">
        <v>3</v>
      </c>
      <c r="G29" s="14"/>
    </row>
    <row r="30" spans="1:7" x14ac:dyDescent="0.2">
      <c r="A30" s="5" t="s">
        <v>227</v>
      </c>
      <c r="B30" s="10">
        <v>35950</v>
      </c>
      <c r="C30" s="6">
        <f t="shared" ca="1" si="0"/>
        <v>20</v>
      </c>
      <c r="D30" s="5" t="s">
        <v>7</v>
      </c>
      <c r="E30" s="98">
        <v>60100</v>
      </c>
      <c r="F30" s="7">
        <v>3</v>
      </c>
      <c r="G30" s="14"/>
    </row>
    <row r="31" spans="1:7" x14ac:dyDescent="0.2">
      <c r="A31" s="5" t="s">
        <v>129</v>
      </c>
      <c r="B31" s="10">
        <v>39139</v>
      </c>
      <c r="C31" s="6">
        <f t="shared" ca="1" si="0"/>
        <v>11</v>
      </c>
      <c r="D31" s="5" t="s">
        <v>6</v>
      </c>
      <c r="E31" s="98">
        <v>28680</v>
      </c>
      <c r="F31" s="7">
        <v>5</v>
      </c>
      <c r="G31" s="14"/>
    </row>
    <row r="32" spans="1:7" x14ac:dyDescent="0.2">
      <c r="A32" s="5" t="s">
        <v>62</v>
      </c>
      <c r="B32" s="10">
        <v>33705</v>
      </c>
      <c r="C32" s="6">
        <f t="shared" ca="1" si="0"/>
        <v>26</v>
      </c>
      <c r="D32" s="5" t="s">
        <v>5</v>
      </c>
      <c r="E32" s="98">
        <v>80050</v>
      </c>
      <c r="F32" s="7">
        <v>3</v>
      </c>
      <c r="G32" s="14"/>
    </row>
    <row r="33" spans="1:7" x14ac:dyDescent="0.2">
      <c r="A33" s="5" t="s">
        <v>46</v>
      </c>
      <c r="B33" s="10">
        <v>35092</v>
      </c>
      <c r="C33" s="6">
        <f t="shared" ca="1" si="0"/>
        <v>22</v>
      </c>
      <c r="D33" s="5" t="s">
        <v>5</v>
      </c>
      <c r="E33" s="98">
        <v>60070</v>
      </c>
      <c r="F33" s="7">
        <v>3</v>
      </c>
      <c r="G33" s="14"/>
    </row>
    <row r="34" spans="1:7" x14ac:dyDescent="0.2">
      <c r="A34" s="5" t="s">
        <v>52</v>
      </c>
      <c r="B34" s="10">
        <v>38583</v>
      </c>
      <c r="C34" s="6">
        <f t="shared" ca="1" si="0"/>
        <v>13</v>
      </c>
      <c r="D34" s="5" t="s">
        <v>5</v>
      </c>
      <c r="E34" s="98">
        <v>58290</v>
      </c>
      <c r="F34" s="7">
        <v>4</v>
      </c>
      <c r="G34" s="14"/>
    </row>
    <row r="35" spans="1:7" x14ac:dyDescent="0.2">
      <c r="A35" s="5" t="s">
        <v>151</v>
      </c>
      <c r="B35" s="11">
        <v>39307</v>
      </c>
      <c r="C35" s="6">
        <f t="shared" ca="1" si="0"/>
        <v>11</v>
      </c>
      <c r="D35" s="5" t="s">
        <v>5</v>
      </c>
      <c r="E35" s="98">
        <v>66430</v>
      </c>
      <c r="F35" s="7">
        <v>5</v>
      </c>
      <c r="G35" s="14"/>
    </row>
    <row r="36" spans="1:7" x14ac:dyDescent="0.2">
      <c r="A36" s="5" t="s">
        <v>115</v>
      </c>
      <c r="B36" s="10">
        <v>36937</v>
      </c>
      <c r="C36" s="6">
        <f t="shared" ca="1" si="0"/>
        <v>17</v>
      </c>
      <c r="D36" s="5" t="s">
        <v>6</v>
      </c>
      <c r="E36" s="98">
        <v>81400</v>
      </c>
      <c r="F36" s="7">
        <v>1</v>
      </c>
      <c r="G36" s="14"/>
    </row>
    <row r="37" spans="1:7" x14ac:dyDescent="0.2">
      <c r="A37" s="5" t="s">
        <v>92</v>
      </c>
      <c r="B37" s="10">
        <v>32125</v>
      </c>
      <c r="C37" s="6">
        <f t="shared" ca="1" si="0"/>
        <v>30</v>
      </c>
      <c r="D37" s="5" t="s">
        <v>6</v>
      </c>
      <c r="E37" s="98">
        <v>78710</v>
      </c>
      <c r="F37" s="7">
        <v>1</v>
      </c>
      <c r="G37" s="14"/>
    </row>
    <row r="38" spans="1:7" x14ac:dyDescent="0.2">
      <c r="A38" s="5" t="s">
        <v>164</v>
      </c>
      <c r="B38" s="10">
        <v>38201</v>
      </c>
      <c r="C38" s="6">
        <f t="shared" ca="1" si="0"/>
        <v>14</v>
      </c>
      <c r="D38" s="5" t="s">
        <v>6</v>
      </c>
      <c r="E38" s="98">
        <v>8904</v>
      </c>
      <c r="F38" s="7">
        <v>5</v>
      </c>
      <c r="G38" s="14"/>
    </row>
    <row r="39" spans="1:7" x14ac:dyDescent="0.2">
      <c r="A39" s="5" t="s">
        <v>194</v>
      </c>
      <c r="B39" s="10">
        <v>35303</v>
      </c>
      <c r="C39" s="6">
        <f t="shared" ca="1" si="0"/>
        <v>22</v>
      </c>
      <c r="D39" s="5" t="s">
        <v>6</v>
      </c>
      <c r="E39" s="98">
        <v>17912</v>
      </c>
      <c r="F39" s="7">
        <v>2</v>
      </c>
      <c r="G39" s="14"/>
    </row>
    <row r="40" spans="1:7" x14ac:dyDescent="0.2">
      <c r="A40" s="5" t="s">
        <v>226</v>
      </c>
      <c r="B40" s="10">
        <v>36666</v>
      </c>
      <c r="C40" s="6">
        <f t="shared" ca="1" si="0"/>
        <v>18</v>
      </c>
      <c r="D40" s="5" t="s">
        <v>6</v>
      </c>
      <c r="E40" s="98">
        <v>60070</v>
      </c>
      <c r="F40" s="7">
        <v>1</v>
      </c>
      <c r="G40" s="14"/>
    </row>
    <row r="41" spans="1:7" x14ac:dyDescent="0.2">
      <c r="A41" s="5" t="s">
        <v>180</v>
      </c>
      <c r="B41" s="10">
        <v>32667</v>
      </c>
      <c r="C41" s="6">
        <f t="shared" ca="1" si="0"/>
        <v>29</v>
      </c>
      <c r="D41" s="5" t="s">
        <v>6</v>
      </c>
      <c r="E41" s="98">
        <v>58650</v>
      </c>
      <c r="F41" s="7">
        <v>5</v>
      </c>
      <c r="G41" s="14"/>
    </row>
    <row r="42" spans="1:7" x14ac:dyDescent="0.2">
      <c r="A42" s="5" t="s">
        <v>233</v>
      </c>
      <c r="B42" s="10">
        <v>35131</v>
      </c>
      <c r="C42" s="6">
        <f t="shared" ca="1" si="0"/>
        <v>22</v>
      </c>
      <c r="D42" s="5" t="s">
        <v>6</v>
      </c>
      <c r="E42" s="98">
        <v>29540</v>
      </c>
      <c r="F42" s="7">
        <v>1</v>
      </c>
      <c r="G42" s="14"/>
    </row>
    <row r="43" spans="1:7" x14ac:dyDescent="0.2">
      <c r="A43" s="5" t="s">
        <v>14</v>
      </c>
      <c r="B43" s="10">
        <v>32501</v>
      </c>
      <c r="C43" s="6">
        <f t="shared" ca="1" si="0"/>
        <v>29</v>
      </c>
      <c r="D43" s="5" t="s">
        <v>6</v>
      </c>
      <c r="E43" s="98">
        <v>77760</v>
      </c>
      <c r="F43" s="7">
        <v>5</v>
      </c>
      <c r="G43" s="14"/>
    </row>
    <row r="44" spans="1:7" x14ac:dyDescent="0.2">
      <c r="A44" s="5" t="s">
        <v>141</v>
      </c>
      <c r="B44" s="10">
        <v>36721</v>
      </c>
      <c r="C44" s="6">
        <f t="shared" ca="1" si="0"/>
        <v>18</v>
      </c>
      <c r="D44" s="5" t="s">
        <v>5</v>
      </c>
      <c r="E44" s="98">
        <v>70020</v>
      </c>
      <c r="F44" s="7">
        <v>2</v>
      </c>
      <c r="G44" s="14"/>
    </row>
    <row r="45" spans="1:7" x14ac:dyDescent="0.2">
      <c r="A45" s="5" t="s">
        <v>193</v>
      </c>
      <c r="B45" s="10">
        <v>35230</v>
      </c>
      <c r="C45" s="6">
        <f t="shared" ca="1" si="0"/>
        <v>22</v>
      </c>
      <c r="D45" s="5" t="s">
        <v>5</v>
      </c>
      <c r="E45" s="98">
        <v>64263</v>
      </c>
      <c r="F45" s="7">
        <v>5</v>
      </c>
      <c r="G45" s="14"/>
    </row>
    <row r="46" spans="1:7" x14ac:dyDescent="0.2">
      <c r="A46" s="5" t="s">
        <v>22</v>
      </c>
      <c r="B46" s="10">
        <v>37641</v>
      </c>
      <c r="C46" s="6">
        <f t="shared" ca="1" si="0"/>
        <v>15</v>
      </c>
      <c r="D46" s="5" t="s">
        <v>6</v>
      </c>
      <c r="E46" s="98">
        <v>87950</v>
      </c>
      <c r="F46" s="7">
        <v>5</v>
      </c>
      <c r="G46" s="14"/>
    </row>
    <row r="47" spans="1:7" x14ac:dyDescent="0.2">
      <c r="A47" s="5" t="s">
        <v>87</v>
      </c>
      <c r="B47" s="10">
        <v>34383</v>
      </c>
      <c r="C47" s="6">
        <f t="shared" ca="1" si="0"/>
        <v>24</v>
      </c>
      <c r="D47" s="5" t="s">
        <v>6</v>
      </c>
      <c r="E47" s="98">
        <v>32536</v>
      </c>
      <c r="F47" s="7">
        <v>2</v>
      </c>
      <c r="G47" s="14"/>
    </row>
    <row r="48" spans="1:7" x14ac:dyDescent="0.2">
      <c r="A48" s="5" t="s">
        <v>225</v>
      </c>
      <c r="B48" s="10">
        <v>34993</v>
      </c>
      <c r="C48" s="6">
        <f t="shared" ca="1" si="0"/>
        <v>22</v>
      </c>
      <c r="D48" s="5" t="s">
        <v>5</v>
      </c>
      <c r="E48" s="98">
        <v>46340</v>
      </c>
      <c r="F48" s="7">
        <v>5</v>
      </c>
      <c r="G48" s="14"/>
    </row>
    <row r="49" spans="1:7" x14ac:dyDescent="0.2">
      <c r="A49" s="5" t="s">
        <v>12</v>
      </c>
      <c r="B49" s="10">
        <v>35317</v>
      </c>
      <c r="C49" s="6">
        <f t="shared" ca="1" si="0"/>
        <v>21</v>
      </c>
      <c r="D49" s="5" t="s">
        <v>8</v>
      </c>
      <c r="E49" s="98">
        <v>73740</v>
      </c>
      <c r="F49" s="7">
        <v>4</v>
      </c>
      <c r="G49" s="14"/>
    </row>
    <row r="50" spans="1:7" x14ac:dyDescent="0.2">
      <c r="A50" s="5" t="s">
        <v>160</v>
      </c>
      <c r="B50" s="10">
        <v>36342</v>
      </c>
      <c r="C50" s="6">
        <f t="shared" ca="1" si="0"/>
        <v>19</v>
      </c>
      <c r="D50" s="5" t="s">
        <v>6</v>
      </c>
      <c r="E50" s="98">
        <v>31970</v>
      </c>
      <c r="F50" s="7">
        <v>3</v>
      </c>
      <c r="G50" s="14"/>
    </row>
    <row r="51" spans="1:7" x14ac:dyDescent="0.2">
      <c r="A51" s="5" t="s">
        <v>121</v>
      </c>
      <c r="B51" s="10">
        <v>38947</v>
      </c>
      <c r="C51" s="6">
        <f t="shared" ca="1" si="0"/>
        <v>12</v>
      </c>
      <c r="D51" s="5" t="s">
        <v>8</v>
      </c>
      <c r="E51" s="98">
        <v>37750</v>
      </c>
      <c r="F51" s="7">
        <v>3</v>
      </c>
      <c r="G51" s="14"/>
    </row>
    <row r="52" spans="1:7" x14ac:dyDescent="0.2">
      <c r="A52" s="5" t="s">
        <v>177</v>
      </c>
      <c r="B52" s="10">
        <v>32478</v>
      </c>
      <c r="C52" s="6">
        <f t="shared" ca="1" si="0"/>
        <v>29</v>
      </c>
      <c r="D52" s="5" t="s">
        <v>5</v>
      </c>
      <c r="E52" s="98">
        <v>63060</v>
      </c>
      <c r="F52" s="7">
        <v>2</v>
      </c>
      <c r="G52" s="14"/>
    </row>
    <row r="53" spans="1:7" x14ac:dyDescent="0.2">
      <c r="A53" s="5" t="s">
        <v>224</v>
      </c>
      <c r="B53" s="10">
        <v>33809</v>
      </c>
      <c r="C53" s="6">
        <f t="shared" ca="1" si="0"/>
        <v>26</v>
      </c>
      <c r="D53" s="5" t="s">
        <v>7</v>
      </c>
      <c r="E53" s="98">
        <v>45880</v>
      </c>
      <c r="F53" s="7">
        <v>4</v>
      </c>
      <c r="G53" s="14"/>
    </row>
    <row r="54" spans="1:7" x14ac:dyDescent="0.2">
      <c r="A54" s="5" t="s">
        <v>236</v>
      </c>
      <c r="B54" s="10">
        <v>33215</v>
      </c>
      <c r="C54" s="6">
        <f t="shared" ca="1" si="0"/>
        <v>27</v>
      </c>
      <c r="D54" s="5" t="s">
        <v>5</v>
      </c>
      <c r="E54" s="98">
        <v>89780</v>
      </c>
      <c r="F54" s="7">
        <v>2</v>
      </c>
      <c r="G54" s="14"/>
    </row>
    <row r="55" spans="1:7" x14ac:dyDescent="0.2">
      <c r="A55" s="5" t="s">
        <v>254</v>
      </c>
      <c r="B55" s="10">
        <v>35697</v>
      </c>
      <c r="C55" s="6">
        <f t="shared" ca="1" si="0"/>
        <v>20</v>
      </c>
      <c r="D55" s="5" t="s">
        <v>6</v>
      </c>
      <c r="E55" s="98">
        <v>60060</v>
      </c>
      <c r="F55" s="7">
        <v>2</v>
      </c>
      <c r="G55" s="14"/>
    </row>
    <row r="56" spans="1:7" x14ac:dyDescent="0.2">
      <c r="A56" s="5" t="s">
        <v>235</v>
      </c>
      <c r="B56" s="10">
        <v>34555</v>
      </c>
      <c r="C56" s="6">
        <f t="shared" ca="1" si="0"/>
        <v>24</v>
      </c>
      <c r="D56" s="5" t="s">
        <v>6</v>
      </c>
      <c r="E56" s="98">
        <v>80880</v>
      </c>
      <c r="F56" s="7">
        <v>5</v>
      </c>
      <c r="G56" s="14"/>
    </row>
    <row r="57" spans="1:7" x14ac:dyDescent="0.2">
      <c r="A57" s="5" t="s">
        <v>175</v>
      </c>
      <c r="B57" s="10">
        <v>34240</v>
      </c>
      <c r="C57" s="6">
        <f t="shared" ca="1" si="0"/>
        <v>24</v>
      </c>
      <c r="D57" s="5" t="s">
        <v>7</v>
      </c>
      <c r="E57" s="98">
        <v>62150</v>
      </c>
      <c r="F57" s="7">
        <v>2</v>
      </c>
      <c r="G57" s="14"/>
    </row>
    <row r="58" spans="1:7" x14ac:dyDescent="0.2">
      <c r="A58" s="5" t="s">
        <v>153</v>
      </c>
      <c r="B58" s="10">
        <v>37807</v>
      </c>
      <c r="C58" s="6">
        <f t="shared" ca="1" si="0"/>
        <v>15</v>
      </c>
      <c r="D58" s="5" t="s">
        <v>6</v>
      </c>
      <c r="E58" s="98">
        <v>64460</v>
      </c>
      <c r="F58" s="7">
        <v>4</v>
      </c>
      <c r="G58" s="14"/>
    </row>
    <row r="59" spans="1:7" x14ac:dyDescent="0.2">
      <c r="A59" s="5" t="s">
        <v>44</v>
      </c>
      <c r="B59" s="10">
        <v>39108</v>
      </c>
      <c r="C59" s="6">
        <f t="shared" ca="1" si="0"/>
        <v>11</v>
      </c>
      <c r="D59" s="5" t="s">
        <v>5</v>
      </c>
      <c r="E59" s="98">
        <v>24410</v>
      </c>
      <c r="F59" s="7">
        <v>4</v>
      </c>
      <c r="G59" s="14"/>
    </row>
    <row r="60" spans="1:7" x14ac:dyDescent="0.2">
      <c r="A60" s="5" t="s">
        <v>21</v>
      </c>
      <c r="B60" s="10">
        <v>34124</v>
      </c>
      <c r="C60" s="6">
        <f t="shared" ca="1" si="0"/>
        <v>25</v>
      </c>
      <c r="D60" s="5" t="s">
        <v>7</v>
      </c>
      <c r="E60" s="98">
        <v>48990</v>
      </c>
      <c r="F60" s="7">
        <v>3</v>
      </c>
      <c r="G60" s="14"/>
    </row>
    <row r="61" spans="1:7" x14ac:dyDescent="0.2">
      <c r="A61" s="5" t="s">
        <v>47</v>
      </c>
      <c r="B61" s="10">
        <v>39317</v>
      </c>
      <c r="C61" s="6">
        <f t="shared" ca="1" si="0"/>
        <v>11</v>
      </c>
      <c r="D61" s="5" t="s">
        <v>5</v>
      </c>
      <c r="E61" s="98">
        <v>16688</v>
      </c>
      <c r="F61" s="7">
        <v>4</v>
      </c>
      <c r="G61" s="14"/>
    </row>
    <row r="62" spans="1:7" x14ac:dyDescent="0.2">
      <c r="A62" s="5" t="s">
        <v>132</v>
      </c>
      <c r="B62" s="10">
        <v>37000</v>
      </c>
      <c r="C62" s="6">
        <f t="shared" ca="1" si="0"/>
        <v>17</v>
      </c>
      <c r="D62" s="5" t="s">
        <v>8</v>
      </c>
      <c r="E62" s="98">
        <v>69060</v>
      </c>
      <c r="F62" s="7">
        <v>5</v>
      </c>
      <c r="G62" s="14"/>
    </row>
    <row r="63" spans="1:7" x14ac:dyDescent="0.2">
      <c r="A63" s="5" t="s">
        <v>16</v>
      </c>
      <c r="B63" s="10">
        <v>32439</v>
      </c>
      <c r="C63" s="6">
        <f t="shared" ca="1" si="0"/>
        <v>29</v>
      </c>
      <c r="D63" s="5" t="s">
        <v>6</v>
      </c>
      <c r="E63" s="98">
        <v>35460</v>
      </c>
      <c r="F63" s="7">
        <v>1</v>
      </c>
      <c r="G63" s="14"/>
    </row>
    <row r="64" spans="1:7" x14ac:dyDescent="0.2">
      <c r="A64" s="5" t="s">
        <v>249</v>
      </c>
      <c r="B64" s="10">
        <v>37200</v>
      </c>
      <c r="C64" s="6">
        <f t="shared" ca="1" si="0"/>
        <v>16</v>
      </c>
      <c r="D64" s="5" t="s">
        <v>6</v>
      </c>
      <c r="E64" s="98">
        <v>76910</v>
      </c>
      <c r="F64" s="7">
        <v>2</v>
      </c>
      <c r="G64" s="14"/>
    </row>
    <row r="65" spans="1:7" x14ac:dyDescent="0.2">
      <c r="A65" s="5" t="s">
        <v>112</v>
      </c>
      <c r="B65" s="10">
        <v>37863</v>
      </c>
      <c r="C65" s="6">
        <f t="shared" ca="1" si="0"/>
        <v>15</v>
      </c>
      <c r="D65" s="5" t="s">
        <v>6</v>
      </c>
      <c r="E65" s="98">
        <v>33970</v>
      </c>
      <c r="F65" s="7">
        <v>1</v>
      </c>
      <c r="G65" s="14"/>
    </row>
    <row r="66" spans="1:7" x14ac:dyDescent="0.2">
      <c r="A66" s="5" t="s">
        <v>98</v>
      </c>
      <c r="B66" s="10">
        <v>35485</v>
      </c>
      <c r="C66" s="6">
        <f t="shared" ref="C66:C129" ca="1" si="1">DATEDIF(B66,TODAY(),"Y")</f>
        <v>21</v>
      </c>
      <c r="D66" s="5" t="s">
        <v>6</v>
      </c>
      <c r="E66" s="98">
        <v>76870</v>
      </c>
      <c r="F66" s="7">
        <v>2</v>
      </c>
      <c r="G66" s="14"/>
    </row>
    <row r="67" spans="1:7" x14ac:dyDescent="0.2">
      <c r="A67" s="5" t="s">
        <v>58</v>
      </c>
      <c r="B67" s="10">
        <v>34981</v>
      </c>
      <c r="C67" s="6">
        <f t="shared" ca="1" si="1"/>
        <v>22</v>
      </c>
      <c r="D67" s="5" t="s">
        <v>5</v>
      </c>
      <c r="E67" s="98">
        <v>62790</v>
      </c>
      <c r="F67" s="7">
        <v>1</v>
      </c>
      <c r="G67" s="14"/>
    </row>
    <row r="68" spans="1:7" x14ac:dyDescent="0.2">
      <c r="A68" s="5" t="s">
        <v>234</v>
      </c>
      <c r="B68" s="10">
        <v>35252</v>
      </c>
      <c r="C68" s="6">
        <f t="shared" ca="1" si="1"/>
        <v>22</v>
      </c>
      <c r="D68" s="5" t="s">
        <v>6</v>
      </c>
      <c r="E68" s="98">
        <v>44270</v>
      </c>
      <c r="F68" s="7">
        <v>2</v>
      </c>
      <c r="G68" s="14"/>
    </row>
    <row r="69" spans="1:7" x14ac:dyDescent="0.2">
      <c r="A69" s="5" t="s">
        <v>86</v>
      </c>
      <c r="B69" s="10">
        <v>34397</v>
      </c>
      <c r="C69" s="6">
        <f t="shared" ca="1" si="1"/>
        <v>24</v>
      </c>
      <c r="D69" s="5" t="s">
        <v>7</v>
      </c>
      <c r="E69" s="98">
        <v>25885</v>
      </c>
      <c r="F69" s="7">
        <v>5</v>
      </c>
      <c r="G69" s="14"/>
    </row>
    <row r="70" spans="1:7" x14ac:dyDescent="0.2">
      <c r="A70" s="5" t="s">
        <v>49</v>
      </c>
      <c r="B70" s="10">
        <v>36490</v>
      </c>
      <c r="C70" s="6">
        <f t="shared" ca="1" si="1"/>
        <v>18</v>
      </c>
      <c r="D70" s="5" t="s">
        <v>6</v>
      </c>
      <c r="E70" s="98">
        <v>39000</v>
      </c>
      <c r="F70" s="7">
        <v>1</v>
      </c>
      <c r="G70" s="14"/>
    </row>
    <row r="71" spans="1:7" x14ac:dyDescent="0.2">
      <c r="A71" s="5" t="s">
        <v>77</v>
      </c>
      <c r="B71" s="10">
        <v>35783</v>
      </c>
      <c r="C71" s="6">
        <f t="shared" ca="1" si="1"/>
        <v>20</v>
      </c>
      <c r="D71" s="5" t="s">
        <v>5</v>
      </c>
      <c r="E71" s="98">
        <v>37612</v>
      </c>
      <c r="F71" s="7">
        <v>1</v>
      </c>
      <c r="G71" s="14"/>
    </row>
    <row r="72" spans="1:7" x14ac:dyDescent="0.2">
      <c r="A72" s="5" t="s">
        <v>204</v>
      </c>
      <c r="B72" s="10">
        <v>33319</v>
      </c>
      <c r="C72" s="6">
        <f t="shared" ca="1" si="1"/>
        <v>27</v>
      </c>
      <c r="D72" s="5" t="s">
        <v>5</v>
      </c>
      <c r="E72" s="98">
        <v>14712</v>
      </c>
      <c r="F72" s="7">
        <v>3</v>
      </c>
      <c r="G72" s="14"/>
    </row>
    <row r="73" spans="1:7" x14ac:dyDescent="0.2">
      <c r="A73" s="5" t="s">
        <v>28</v>
      </c>
      <c r="B73" s="10">
        <v>38876</v>
      </c>
      <c r="C73" s="6">
        <f t="shared" ca="1" si="1"/>
        <v>12</v>
      </c>
      <c r="D73" s="5" t="s">
        <v>5</v>
      </c>
      <c r="E73" s="98">
        <v>43110</v>
      </c>
      <c r="F73" s="7">
        <v>5</v>
      </c>
      <c r="G73" s="14"/>
    </row>
    <row r="74" spans="1:7" x14ac:dyDescent="0.2">
      <c r="A74" s="5" t="s">
        <v>190</v>
      </c>
      <c r="B74" s="10">
        <v>37431</v>
      </c>
      <c r="C74" s="6">
        <f t="shared" ca="1" si="1"/>
        <v>16</v>
      </c>
      <c r="D74" s="5" t="s">
        <v>6</v>
      </c>
      <c r="E74" s="98">
        <v>58130</v>
      </c>
      <c r="F74" s="7">
        <v>1</v>
      </c>
      <c r="G74" s="14"/>
    </row>
    <row r="75" spans="1:7" x14ac:dyDescent="0.2">
      <c r="A75" s="5" t="s">
        <v>33</v>
      </c>
      <c r="B75" s="10">
        <v>37561</v>
      </c>
      <c r="C75" s="6">
        <f t="shared" ca="1" si="1"/>
        <v>15</v>
      </c>
      <c r="D75" s="5" t="s">
        <v>5</v>
      </c>
      <c r="E75" s="98">
        <v>81930</v>
      </c>
      <c r="F75" s="7">
        <v>2</v>
      </c>
      <c r="G75" s="14"/>
    </row>
    <row r="76" spans="1:7" x14ac:dyDescent="0.2">
      <c r="A76" s="5" t="s">
        <v>170</v>
      </c>
      <c r="B76" s="10">
        <v>38884</v>
      </c>
      <c r="C76" s="6">
        <f t="shared" ca="1" si="1"/>
        <v>12</v>
      </c>
      <c r="D76" s="5" t="s">
        <v>5</v>
      </c>
      <c r="E76" s="98">
        <v>34690</v>
      </c>
      <c r="F76" s="7">
        <v>4</v>
      </c>
      <c r="G76" s="14"/>
    </row>
    <row r="77" spans="1:7" x14ac:dyDescent="0.2">
      <c r="A77" s="5" t="s">
        <v>101</v>
      </c>
      <c r="B77" s="10">
        <v>35654</v>
      </c>
      <c r="C77" s="6">
        <f t="shared" ca="1" si="1"/>
        <v>21</v>
      </c>
      <c r="D77" s="5" t="s">
        <v>5</v>
      </c>
      <c r="E77" s="98">
        <v>46110</v>
      </c>
      <c r="F77" s="7">
        <v>2</v>
      </c>
      <c r="G77" s="14"/>
    </row>
    <row r="78" spans="1:7" x14ac:dyDescent="0.2">
      <c r="A78" s="5" t="s">
        <v>74</v>
      </c>
      <c r="B78" s="10">
        <v>34078</v>
      </c>
      <c r="C78" s="6">
        <f t="shared" ca="1" si="1"/>
        <v>25</v>
      </c>
      <c r="D78" s="5" t="s">
        <v>6</v>
      </c>
      <c r="E78" s="98">
        <v>54830</v>
      </c>
      <c r="F78" s="7">
        <v>5</v>
      </c>
      <c r="G78" s="14"/>
    </row>
    <row r="79" spans="1:7" x14ac:dyDescent="0.2">
      <c r="A79" s="5" t="s">
        <v>197</v>
      </c>
      <c r="B79" s="10">
        <v>39628</v>
      </c>
      <c r="C79" s="6">
        <f t="shared" ca="1" si="1"/>
        <v>10</v>
      </c>
      <c r="D79" s="5" t="s">
        <v>8</v>
      </c>
      <c r="E79" s="98">
        <v>40680</v>
      </c>
      <c r="F79" s="7">
        <v>4</v>
      </c>
      <c r="G79" s="14"/>
    </row>
    <row r="80" spans="1:7" x14ac:dyDescent="0.2">
      <c r="A80" s="5" t="s">
        <v>142</v>
      </c>
      <c r="B80" s="10">
        <v>33725</v>
      </c>
      <c r="C80" s="6">
        <f t="shared" ca="1" si="1"/>
        <v>26</v>
      </c>
      <c r="D80" s="5" t="s">
        <v>5</v>
      </c>
      <c r="E80" s="98">
        <v>33640</v>
      </c>
      <c r="F80" s="7">
        <v>3</v>
      </c>
      <c r="G80" s="14"/>
    </row>
    <row r="81" spans="1:7" x14ac:dyDescent="0.2">
      <c r="A81" s="5" t="s">
        <v>75</v>
      </c>
      <c r="B81" s="10">
        <v>37431</v>
      </c>
      <c r="C81" s="6">
        <f t="shared" ca="1" si="1"/>
        <v>16</v>
      </c>
      <c r="D81" s="5" t="s">
        <v>6</v>
      </c>
      <c r="E81" s="98">
        <v>40940</v>
      </c>
      <c r="F81" s="7">
        <v>3</v>
      </c>
      <c r="G81" s="14"/>
    </row>
    <row r="82" spans="1:7" x14ac:dyDescent="0.2">
      <c r="A82" s="5" t="s">
        <v>113</v>
      </c>
      <c r="B82" s="10">
        <v>34645</v>
      </c>
      <c r="C82" s="6">
        <f t="shared" ca="1" si="1"/>
        <v>23</v>
      </c>
      <c r="D82" s="5" t="s">
        <v>6</v>
      </c>
      <c r="E82" s="98">
        <v>45260</v>
      </c>
      <c r="F82" s="7">
        <v>2</v>
      </c>
      <c r="G82" s="14"/>
    </row>
    <row r="83" spans="1:7" x14ac:dyDescent="0.2">
      <c r="A83" s="5" t="s">
        <v>195</v>
      </c>
      <c r="B83" s="10">
        <v>35372</v>
      </c>
      <c r="C83" s="6">
        <f t="shared" ca="1" si="1"/>
        <v>21</v>
      </c>
      <c r="D83" s="5" t="s">
        <v>6</v>
      </c>
      <c r="E83" s="98">
        <v>85880</v>
      </c>
      <c r="F83" s="7">
        <v>1</v>
      </c>
      <c r="G83" s="14"/>
    </row>
    <row r="84" spans="1:7" x14ac:dyDescent="0.2">
      <c r="A84" s="5" t="s">
        <v>181</v>
      </c>
      <c r="B84" s="10">
        <v>38243</v>
      </c>
      <c r="C84" s="6">
        <f t="shared" ca="1" si="1"/>
        <v>13</v>
      </c>
      <c r="D84" s="5" t="s">
        <v>5</v>
      </c>
      <c r="E84" s="98">
        <v>24090</v>
      </c>
      <c r="F84" s="7">
        <v>2</v>
      </c>
      <c r="G84" s="14"/>
    </row>
    <row r="85" spans="1:7" x14ac:dyDescent="0.2">
      <c r="A85" s="5" t="s">
        <v>10</v>
      </c>
      <c r="B85" s="10">
        <v>34643</v>
      </c>
      <c r="C85" s="6">
        <f t="shared" ca="1" si="1"/>
        <v>23</v>
      </c>
      <c r="D85" s="5" t="s">
        <v>6</v>
      </c>
      <c r="E85" s="98">
        <v>22410</v>
      </c>
      <c r="F85" s="7">
        <v>1</v>
      </c>
      <c r="G85" s="14"/>
    </row>
    <row r="86" spans="1:7" x14ac:dyDescent="0.2">
      <c r="A86" s="5" t="s">
        <v>90</v>
      </c>
      <c r="B86" s="10">
        <v>33047</v>
      </c>
      <c r="C86" s="6">
        <f t="shared" ca="1" si="1"/>
        <v>28</v>
      </c>
      <c r="D86" s="5" t="s">
        <v>6</v>
      </c>
      <c r="E86" s="98">
        <v>34110</v>
      </c>
      <c r="F86" s="7">
        <v>3</v>
      </c>
      <c r="G86" s="14"/>
    </row>
    <row r="87" spans="1:7" x14ac:dyDescent="0.2">
      <c r="A87" s="5" t="s">
        <v>228</v>
      </c>
      <c r="B87" s="10">
        <v>33033</v>
      </c>
      <c r="C87" s="6">
        <f t="shared" ca="1" si="1"/>
        <v>28</v>
      </c>
      <c r="D87" s="5" t="s">
        <v>5</v>
      </c>
      <c r="E87" s="98">
        <v>44620</v>
      </c>
      <c r="F87" s="7">
        <v>3</v>
      </c>
      <c r="G87" s="14"/>
    </row>
    <row r="88" spans="1:7" x14ac:dyDescent="0.2">
      <c r="A88" s="5" t="s">
        <v>35</v>
      </c>
      <c r="B88" s="10">
        <v>35026</v>
      </c>
      <c r="C88" s="6">
        <f t="shared" ca="1" si="1"/>
        <v>22</v>
      </c>
      <c r="D88" s="5" t="s">
        <v>5</v>
      </c>
      <c r="E88" s="98">
        <v>45100</v>
      </c>
      <c r="F88" s="7">
        <v>5</v>
      </c>
      <c r="G88" s="14"/>
    </row>
    <row r="89" spans="1:7" x14ac:dyDescent="0.2">
      <c r="A89" s="5" t="s">
        <v>138</v>
      </c>
      <c r="B89" s="10">
        <v>34580</v>
      </c>
      <c r="C89" s="6">
        <f t="shared" ca="1" si="1"/>
        <v>24</v>
      </c>
      <c r="D89" s="5" t="s">
        <v>6</v>
      </c>
      <c r="E89" s="98">
        <v>68910</v>
      </c>
      <c r="F89" s="7">
        <v>2</v>
      </c>
      <c r="G89" s="14"/>
    </row>
    <row r="90" spans="1:7" x14ac:dyDescent="0.2">
      <c r="A90" s="5" t="s">
        <v>131</v>
      </c>
      <c r="B90" s="10">
        <v>35498</v>
      </c>
      <c r="C90" s="6">
        <f t="shared" ca="1" si="1"/>
        <v>21</v>
      </c>
      <c r="D90" s="5" t="s">
        <v>6</v>
      </c>
      <c r="E90" s="98">
        <v>80330</v>
      </c>
      <c r="F90" s="7">
        <v>3</v>
      </c>
      <c r="G90" s="14"/>
    </row>
    <row r="91" spans="1:7" x14ac:dyDescent="0.2">
      <c r="A91" s="5" t="s">
        <v>173</v>
      </c>
      <c r="B91" s="10">
        <v>32805</v>
      </c>
      <c r="C91" s="6">
        <f t="shared" ca="1" si="1"/>
        <v>28</v>
      </c>
      <c r="D91" s="5" t="s">
        <v>8</v>
      </c>
      <c r="E91" s="98">
        <v>36630</v>
      </c>
      <c r="F91" s="7">
        <v>4</v>
      </c>
      <c r="G91" s="14"/>
    </row>
    <row r="92" spans="1:7" x14ac:dyDescent="0.2">
      <c r="A92" s="5" t="s">
        <v>18</v>
      </c>
      <c r="B92" s="10">
        <v>36380</v>
      </c>
      <c r="C92" s="6">
        <f t="shared" ca="1" si="1"/>
        <v>19</v>
      </c>
      <c r="D92" s="5" t="s">
        <v>5</v>
      </c>
      <c r="E92" s="98">
        <v>78590</v>
      </c>
      <c r="F92" s="7">
        <v>2</v>
      </c>
      <c r="G92" s="14"/>
    </row>
    <row r="93" spans="1:7" x14ac:dyDescent="0.2">
      <c r="A93" s="5" t="s">
        <v>144</v>
      </c>
      <c r="B93" s="10">
        <v>33085</v>
      </c>
      <c r="C93" s="6">
        <f t="shared" ca="1" si="1"/>
        <v>28</v>
      </c>
      <c r="D93" s="5" t="s">
        <v>5</v>
      </c>
      <c r="E93" s="98">
        <v>32100</v>
      </c>
      <c r="F93" s="7">
        <v>4</v>
      </c>
      <c r="G93" s="14"/>
    </row>
    <row r="94" spans="1:7" x14ac:dyDescent="0.2">
      <c r="A94" s="5" t="s">
        <v>117</v>
      </c>
      <c r="B94" s="10">
        <v>33839</v>
      </c>
      <c r="C94" s="6">
        <f t="shared" ca="1" si="1"/>
        <v>26</v>
      </c>
      <c r="D94" s="5" t="s">
        <v>6</v>
      </c>
      <c r="E94" s="98">
        <v>61330</v>
      </c>
      <c r="F94" s="7">
        <v>3</v>
      </c>
      <c r="G94" s="14"/>
    </row>
    <row r="95" spans="1:7" x14ac:dyDescent="0.2">
      <c r="A95" s="5" t="s">
        <v>59</v>
      </c>
      <c r="B95" s="10">
        <v>37875</v>
      </c>
      <c r="C95" s="6">
        <f t="shared" ca="1" si="1"/>
        <v>14</v>
      </c>
      <c r="D95" s="5" t="s">
        <v>6</v>
      </c>
      <c r="E95" s="98">
        <v>34780</v>
      </c>
      <c r="F95" s="7">
        <v>1</v>
      </c>
      <c r="G95" s="14"/>
    </row>
    <row r="96" spans="1:7" x14ac:dyDescent="0.2">
      <c r="A96" s="5" t="s">
        <v>146</v>
      </c>
      <c r="B96" s="10">
        <v>39524</v>
      </c>
      <c r="C96" s="6">
        <f t="shared" ca="1" si="1"/>
        <v>10</v>
      </c>
      <c r="D96" s="5" t="s">
        <v>5</v>
      </c>
      <c r="E96" s="98">
        <v>49770</v>
      </c>
      <c r="F96" s="7">
        <v>1</v>
      </c>
      <c r="G96" s="14"/>
    </row>
    <row r="97" spans="1:7" x14ac:dyDescent="0.2">
      <c r="A97" s="5" t="s">
        <v>167</v>
      </c>
      <c r="B97" s="10">
        <v>33203</v>
      </c>
      <c r="C97" s="6">
        <f t="shared" ca="1" si="1"/>
        <v>27</v>
      </c>
      <c r="D97" s="5" t="s">
        <v>5</v>
      </c>
      <c r="E97" s="98">
        <v>10520</v>
      </c>
      <c r="F97" s="7">
        <v>5</v>
      </c>
      <c r="G97" s="14"/>
    </row>
    <row r="98" spans="1:7" x14ac:dyDescent="0.2">
      <c r="A98" s="5" t="s">
        <v>200</v>
      </c>
      <c r="B98" s="10">
        <v>35404</v>
      </c>
      <c r="C98" s="6">
        <f t="shared" ca="1" si="1"/>
        <v>21</v>
      </c>
      <c r="D98" s="5" t="s">
        <v>5</v>
      </c>
      <c r="E98" s="98">
        <v>39740</v>
      </c>
      <c r="F98" s="7">
        <v>3</v>
      </c>
      <c r="G98" s="14"/>
    </row>
    <row r="99" spans="1:7" x14ac:dyDescent="0.2">
      <c r="A99" s="5" t="s">
        <v>125</v>
      </c>
      <c r="B99" s="10">
        <v>34565</v>
      </c>
      <c r="C99" s="6">
        <f t="shared" ca="1" si="1"/>
        <v>24</v>
      </c>
      <c r="D99" s="5" t="s">
        <v>6</v>
      </c>
      <c r="E99" s="98">
        <v>42020</v>
      </c>
      <c r="F99" s="7">
        <v>5</v>
      </c>
      <c r="G99" s="14"/>
    </row>
    <row r="100" spans="1:7" x14ac:dyDescent="0.2">
      <c r="A100" s="5" t="s">
        <v>70</v>
      </c>
      <c r="B100" s="10">
        <v>34749</v>
      </c>
      <c r="C100" s="6">
        <f t="shared" ca="1" si="1"/>
        <v>23</v>
      </c>
      <c r="D100" s="5" t="s">
        <v>6</v>
      </c>
      <c r="E100" s="98">
        <v>33508</v>
      </c>
      <c r="F100" s="7">
        <v>1</v>
      </c>
      <c r="G100" s="14"/>
    </row>
    <row r="101" spans="1:7" x14ac:dyDescent="0.2">
      <c r="A101" s="5" t="s">
        <v>183</v>
      </c>
      <c r="B101" s="10">
        <v>36283</v>
      </c>
      <c r="C101" s="6">
        <f t="shared" ca="1" si="1"/>
        <v>19</v>
      </c>
      <c r="D101" s="5" t="s">
        <v>6</v>
      </c>
      <c r="E101" s="98">
        <v>71730</v>
      </c>
      <c r="F101" s="7">
        <v>4</v>
      </c>
      <c r="G101" s="14"/>
    </row>
    <row r="102" spans="1:7" x14ac:dyDescent="0.2">
      <c r="A102" s="5" t="s">
        <v>57</v>
      </c>
      <c r="B102" s="10">
        <v>39229</v>
      </c>
      <c r="C102" s="6">
        <f t="shared" ca="1" si="1"/>
        <v>11</v>
      </c>
      <c r="D102" s="5" t="s">
        <v>6</v>
      </c>
      <c r="E102" s="98">
        <v>49080</v>
      </c>
      <c r="F102" s="7">
        <v>2</v>
      </c>
      <c r="G102" s="14"/>
    </row>
    <row r="103" spans="1:7" x14ac:dyDescent="0.2">
      <c r="A103" s="5" t="s">
        <v>255</v>
      </c>
      <c r="B103" s="10">
        <v>34574</v>
      </c>
      <c r="C103" s="6">
        <f t="shared" ca="1" si="1"/>
        <v>24</v>
      </c>
      <c r="D103" s="5" t="s">
        <v>6</v>
      </c>
      <c r="E103" s="98">
        <v>60040</v>
      </c>
      <c r="F103" s="7">
        <v>2</v>
      </c>
      <c r="G103" s="14"/>
    </row>
    <row r="104" spans="1:7" x14ac:dyDescent="0.2">
      <c r="A104" s="5" t="s">
        <v>69</v>
      </c>
      <c r="B104" s="10">
        <v>36990</v>
      </c>
      <c r="C104" s="6">
        <f t="shared" ca="1" si="1"/>
        <v>17</v>
      </c>
      <c r="D104" s="5" t="s">
        <v>6</v>
      </c>
      <c r="E104" s="98">
        <v>66710</v>
      </c>
      <c r="F104" s="7">
        <v>5</v>
      </c>
      <c r="G104" s="14"/>
    </row>
    <row r="105" spans="1:7" x14ac:dyDescent="0.2">
      <c r="A105" s="5" t="s">
        <v>166</v>
      </c>
      <c r="B105" s="10">
        <v>35509</v>
      </c>
      <c r="C105" s="6">
        <f t="shared" ca="1" si="1"/>
        <v>21</v>
      </c>
      <c r="D105" s="5" t="s">
        <v>5</v>
      </c>
      <c r="E105" s="98">
        <v>54190</v>
      </c>
      <c r="F105" s="7">
        <v>4</v>
      </c>
      <c r="G105" s="14"/>
    </row>
    <row r="106" spans="1:7" x14ac:dyDescent="0.2">
      <c r="A106" s="5" t="s">
        <v>163</v>
      </c>
      <c r="B106" s="10">
        <v>32828</v>
      </c>
      <c r="C106" s="6">
        <f t="shared" ca="1" si="1"/>
        <v>28</v>
      </c>
      <c r="D106" s="5" t="s">
        <v>5</v>
      </c>
      <c r="E106" s="98">
        <v>49350</v>
      </c>
      <c r="F106" s="7">
        <v>3</v>
      </c>
      <c r="G106" s="14"/>
    </row>
    <row r="107" spans="1:7" x14ac:dyDescent="0.2">
      <c r="A107" s="5" t="s">
        <v>130</v>
      </c>
      <c r="B107" s="10">
        <v>35138</v>
      </c>
      <c r="C107" s="6">
        <f t="shared" ca="1" si="1"/>
        <v>22</v>
      </c>
      <c r="D107" s="5" t="s">
        <v>6</v>
      </c>
      <c r="E107" s="98">
        <v>45565</v>
      </c>
      <c r="F107" s="7">
        <v>4</v>
      </c>
      <c r="G107" s="14"/>
    </row>
    <row r="108" spans="1:7" x14ac:dyDescent="0.2">
      <c r="A108" s="5" t="s">
        <v>210</v>
      </c>
      <c r="B108" s="10">
        <v>34861</v>
      </c>
      <c r="C108" s="6">
        <f t="shared" ca="1" si="1"/>
        <v>23</v>
      </c>
      <c r="D108" s="5" t="s">
        <v>7</v>
      </c>
      <c r="E108" s="98">
        <v>69410</v>
      </c>
      <c r="F108" s="7">
        <v>5</v>
      </c>
      <c r="G108" s="14"/>
    </row>
    <row r="109" spans="1:7" x14ac:dyDescent="0.2">
      <c r="A109" s="5" t="s">
        <v>34</v>
      </c>
      <c r="B109" s="10">
        <v>33122</v>
      </c>
      <c r="C109" s="6">
        <f t="shared" ca="1" si="1"/>
        <v>28</v>
      </c>
      <c r="D109" s="5" t="s">
        <v>6</v>
      </c>
      <c r="E109" s="98">
        <v>89140</v>
      </c>
      <c r="F109" s="7">
        <v>4</v>
      </c>
      <c r="G109" s="14"/>
    </row>
    <row r="110" spans="1:7" x14ac:dyDescent="0.2">
      <c r="A110" s="5" t="s">
        <v>85</v>
      </c>
      <c r="B110" s="10">
        <v>32667</v>
      </c>
      <c r="C110" s="6">
        <f t="shared" ca="1" si="1"/>
        <v>29</v>
      </c>
      <c r="D110" s="5" t="s">
        <v>6</v>
      </c>
      <c r="E110" s="98">
        <v>39530</v>
      </c>
      <c r="F110" s="7">
        <v>5</v>
      </c>
      <c r="G110" s="14"/>
    </row>
    <row r="111" spans="1:7" x14ac:dyDescent="0.2">
      <c r="A111" s="5" t="s">
        <v>72</v>
      </c>
      <c r="B111" s="10">
        <v>35658</v>
      </c>
      <c r="C111" s="6">
        <f t="shared" ca="1" si="1"/>
        <v>21</v>
      </c>
      <c r="D111" s="5" t="s">
        <v>7</v>
      </c>
      <c r="E111" s="98">
        <v>71030</v>
      </c>
      <c r="F111" s="7">
        <v>3</v>
      </c>
      <c r="G111" s="14"/>
    </row>
    <row r="112" spans="1:7" x14ac:dyDescent="0.2">
      <c r="A112" s="5" t="s">
        <v>134</v>
      </c>
      <c r="B112" s="10">
        <v>36385</v>
      </c>
      <c r="C112" s="6">
        <f t="shared" ca="1" si="1"/>
        <v>19</v>
      </c>
      <c r="D112" s="5" t="s">
        <v>6</v>
      </c>
      <c r="E112" s="98">
        <v>70480</v>
      </c>
      <c r="F112" s="7">
        <v>3</v>
      </c>
      <c r="G112" s="14"/>
    </row>
    <row r="113" spans="1:7" x14ac:dyDescent="0.2">
      <c r="A113" s="5" t="s">
        <v>203</v>
      </c>
      <c r="B113" s="10">
        <v>38509</v>
      </c>
      <c r="C113" s="6">
        <f t="shared" ca="1" si="1"/>
        <v>13</v>
      </c>
      <c r="D113" s="5" t="s">
        <v>6</v>
      </c>
      <c r="E113" s="98">
        <v>31270</v>
      </c>
      <c r="F113" s="7">
        <v>4</v>
      </c>
      <c r="G113" s="14"/>
    </row>
    <row r="114" spans="1:7" x14ac:dyDescent="0.2">
      <c r="A114" s="5" t="s">
        <v>43</v>
      </c>
      <c r="B114" s="10">
        <v>35819</v>
      </c>
      <c r="C114" s="6">
        <f t="shared" ca="1" si="1"/>
        <v>20</v>
      </c>
      <c r="D114" s="5" t="s">
        <v>5</v>
      </c>
      <c r="E114" s="98">
        <v>61370</v>
      </c>
      <c r="F114" s="7">
        <v>4</v>
      </c>
      <c r="G114" s="14"/>
    </row>
    <row r="115" spans="1:7" x14ac:dyDescent="0.2">
      <c r="A115" s="5" t="s">
        <v>54</v>
      </c>
      <c r="B115" s="10">
        <v>36461</v>
      </c>
      <c r="C115" s="6">
        <f t="shared" ca="1" si="1"/>
        <v>18</v>
      </c>
      <c r="D115" s="5" t="s">
        <v>6</v>
      </c>
      <c r="E115" s="98">
        <v>57500</v>
      </c>
      <c r="F115" s="7">
        <v>5</v>
      </c>
      <c r="G115" s="14"/>
    </row>
    <row r="116" spans="1:7" x14ac:dyDescent="0.2">
      <c r="A116" s="5" t="s">
        <v>80</v>
      </c>
      <c r="B116" s="10">
        <v>32373</v>
      </c>
      <c r="C116" s="6">
        <f t="shared" ca="1" si="1"/>
        <v>30</v>
      </c>
      <c r="D116" s="5" t="s">
        <v>7</v>
      </c>
      <c r="E116" s="98">
        <v>49355</v>
      </c>
      <c r="F116" s="7">
        <v>4</v>
      </c>
      <c r="G116" s="14"/>
    </row>
    <row r="117" spans="1:7" x14ac:dyDescent="0.2">
      <c r="A117" s="5" t="s">
        <v>230</v>
      </c>
      <c r="B117" s="10">
        <v>36220</v>
      </c>
      <c r="C117" s="6">
        <f t="shared" ca="1" si="1"/>
        <v>19</v>
      </c>
      <c r="D117" s="5" t="s">
        <v>7</v>
      </c>
      <c r="E117" s="98">
        <v>29000</v>
      </c>
      <c r="F117" s="7">
        <v>4</v>
      </c>
      <c r="G117" s="14"/>
    </row>
    <row r="118" spans="1:7" x14ac:dyDescent="0.2">
      <c r="A118" s="5" t="s">
        <v>192</v>
      </c>
      <c r="B118" s="10">
        <v>34572</v>
      </c>
      <c r="C118" s="6">
        <f t="shared" ca="1" si="1"/>
        <v>24</v>
      </c>
      <c r="D118" s="5" t="s">
        <v>5</v>
      </c>
      <c r="E118" s="98">
        <v>61150</v>
      </c>
      <c r="F118" s="7">
        <v>2</v>
      </c>
      <c r="G118" s="14"/>
    </row>
    <row r="119" spans="1:7" x14ac:dyDescent="0.2">
      <c r="A119" s="5" t="s">
        <v>67</v>
      </c>
      <c r="B119" s="10">
        <v>35170</v>
      </c>
      <c r="C119" s="6">
        <f t="shared" ca="1" si="1"/>
        <v>22</v>
      </c>
      <c r="D119" s="5" t="s">
        <v>6</v>
      </c>
      <c r="E119" s="98">
        <v>63080</v>
      </c>
      <c r="F119" s="7">
        <v>1</v>
      </c>
      <c r="G119" s="14"/>
    </row>
    <row r="120" spans="1:7" x14ac:dyDescent="0.2">
      <c r="A120" s="5" t="s">
        <v>169</v>
      </c>
      <c r="B120" s="10">
        <v>35246</v>
      </c>
      <c r="C120" s="6">
        <f t="shared" ca="1" si="1"/>
        <v>22</v>
      </c>
      <c r="D120" s="5" t="s">
        <v>5</v>
      </c>
      <c r="E120" s="98">
        <v>64780</v>
      </c>
      <c r="F120" s="7">
        <v>5</v>
      </c>
      <c r="G120" s="14"/>
    </row>
    <row r="121" spans="1:7" x14ac:dyDescent="0.2">
      <c r="A121" s="5" t="s">
        <v>222</v>
      </c>
      <c r="B121" s="10">
        <v>35351</v>
      </c>
      <c r="C121" s="6">
        <f t="shared" ca="1" si="1"/>
        <v>21</v>
      </c>
      <c r="D121" s="5" t="s">
        <v>6</v>
      </c>
      <c r="E121" s="98">
        <v>32900</v>
      </c>
      <c r="F121" s="7">
        <v>2</v>
      </c>
      <c r="G121" s="14"/>
    </row>
    <row r="122" spans="1:7" x14ac:dyDescent="0.2">
      <c r="A122" s="5" t="s">
        <v>48</v>
      </c>
      <c r="B122" s="10">
        <v>34910</v>
      </c>
      <c r="C122" s="6">
        <f t="shared" ca="1" si="1"/>
        <v>23</v>
      </c>
      <c r="D122" s="5" t="s">
        <v>6</v>
      </c>
      <c r="E122" s="98">
        <v>35300</v>
      </c>
      <c r="F122" s="7">
        <v>3</v>
      </c>
      <c r="G122" s="14"/>
    </row>
    <row r="123" spans="1:7" x14ac:dyDescent="0.2">
      <c r="A123" s="5" t="s">
        <v>53</v>
      </c>
      <c r="B123" s="10">
        <v>38152</v>
      </c>
      <c r="C123" s="6">
        <f t="shared" ca="1" si="1"/>
        <v>14</v>
      </c>
      <c r="D123" s="5" t="s">
        <v>7</v>
      </c>
      <c r="E123" s="98">
        <v>56870</v>
      </c>
      <c r="F123" s="7">
        <v>5</v>
      </c>
      <c r="G123" s="14"/>
    </row>
    <row r="124" spans="1:7" x14ac:dyDescent="0.2">
      <c r="A124" s="5" t="s">
        <v>208</v>
      </c>
      <c r="B124" s="10">
        <v>33121</v>
      </c>
      <c r="C124" s="6">
        <f t="shared" ca="1" si="1"/>
        <v>28</v>
      </c>
      <c r="D124" s="5" t="s">
        <v>6</v>
      </c>
      <c r="E124" s="98">
        <v>79380</v>
      </c>
      <c r="F124" s="7">
        <v>4</v>
      </c>
      <c r="G124" s="14"/>
    </row>
    <row r="125" spans="1:7" x14ac:dyDescent="0.2">
      <c r="A125" s="5" t="s">
        <v>106</v>
      </c>
      <c r="B125" s="10">
        <v>34911</v>
      </c>
      <c r="C125" s="6">
        <f t="shared" ca="1" si="1"/>
        <v>23</v>
      </c>
      <c r="D125" s="5" t="s">
        <v>6</v>
      </c>
      <c r="E125" s="98">
        <v>46710</v>
      </c>
      <c r="F125" s="7">
        <v>3</v>
      </c>
      <c r="G125" s="14"/>
    </row>
    <row r="126" spans="1:7" x14ac:dyDescent="0.2">
      <c r="A126" s="5" t="s">
        <v>78</v>
      </c>
      <c r="B126" s="10">
        <v>34336</v>
      </c>
      <c r="C126" s="6">
        <f t="shared" ca="1" si="1"/>
        <v>24</v>
      </c>
      <c r="D126" s="5" t="s">
        <v>6</v>
      </c>
      <c r="E126" s="98">
        <v>21670</v>
      </c>
      <c r="F126" s="7">
        <v>4</v>
      </c>
      <c r="G126" s="14"/>
    </row>
    <row r="127" spans="1:7" x14ac:dyDescent="0.2">
      <c r="A127" s="5" t="s">
        <v>221</v>
      </c>
      <c r="B127" s="10">
        <v>34274</v>
      </c>
      <c r="C127" s="6">
        <f t="shared" ca="1" si="1"/>
        <v>24</v>
      </c>
      <c r="D127" s="5" t="s">
        <v>6</v>
      </c>
      <c r="E127" s="98">
        <v>61330</v>
      </c>
      <c r="F127" s="7">
        <v>4</v>
      </c>
      <c r="G127" s="14"/>
    </row>
    <row r="128" spans="1:7" x14ac:dyDescent="0.2">
      <c r="A128" s="5" t="s">
        <v>198</v>
      </c>
      <c r="B128" s="10">
        <v>35994</v>
      </c>
      <c r="C128" s="6">
        <f t="shared" ca="1" si="1"/>
        <v>20</v>
      </c>
      <c r="D128" s="5" t="s">
        <v>6</v>
      </c>
      <c r="E128" s="98">
        <v>30350</v>
      </c>
      <c r="F128" s="7">
        <v>5</v>
      </c>
      <c r="G128" s="14"/>
    </row>
    <row r="129" spans="1:7" x14ac:dyDescent="0.2">
      <c r="A129" s="5" t="s">
        <v>157</v>
      </c>
      <c r="B129" s="10">
        <v>38337</v>
      </c>
      <c r="C129" s="6">
        <f t="shared" ca="1" si="1"/>
        <v>13</v>
      </c>
      <c r="D129" s="5" t="s">
        <v>5</v>
      </c>
      <c r="E129" s="98">
        <v>15910</v>
      </c>
      <c r="F129" s="7">
        <v>3</v>
      </c>
      <c r="G129" s="14"/>
    </row>
    <row r="130" spans="1:7" x14ac:dyDescent="0.2">
      <c r="A130" s="5" t="s">
        <v>148</v>
      </c>
      <c r="B130" s="10">
        <v>34601</v>
      </c>
      <c r="C130" s="6">
        <f t="shared" ref="C130:C193" ca="1" si="2">DATEDIF(B130,TODAY(),"Y")</f>
        <v>23</v>
      </c>
      <c r="D130" s="5" t="s">
        <v>6</v>
      </c>
      <c r="E130" s="98">
        <v>82120</v>
      </c>
      <c r="F130" s="7">
        <v>4</v>
      </c>
      <c r="G130" s="14"/>
    </row>
    <row r="131" spans="1:7" x14ac:dyDescent="0.2">
      <c r="A131" s="5" t="s">
        <v>207</v>
      </c>
      <c r="B131" s="10">
        <v>32301</v>
      </c>
      <c r="C131" s="6">
        <f t="shared" ca="1" si="2"/>
        <v>30</v>
      </c>
      <c r="D131" s="5" t="s">
        <v>6</v>
      </c>
      <c r="E131" s="98">
        <v>33512</v>
      </c>
      <c r="F131" s="7">
        <v>4</v>
      </c>
      <c r="G131" s="14"/>
    </row>
    <row r="132" spans="1:7" x14ac:dyDescent="0.2">
      <c r="A132" s="5" t="s">
        <v>120</v>
      </c>
      <c r="B132" s="10">
        <v>32277</v>
      </c>
      <c r="C132" s="6">
        <f t="shared" ca="1" si="2"/>
        <v>30</v>
      </c>
      <c r="D132" s="5" t="s">
        <v>6</v>
      </c>
      <c r="E132" s="98">
        <v>73990</v>
      </c>
      <c r="F132" s="7">
        <v>5</v>
      </c>
      <c r="G132" s="14"/>
    </row>
    <row r="133" spans="1:7" x14ac:dyDescent="0.2">
      <c r="A133" s="5" t="s">
        <v>199</v>
      </c>
      <c r="B133" s="10">
        <v>36290</v>
      </c>
      <c r="C133" s="6">
        <f t="shared" ca="1" si="2"/>
        <v>19</v>
      </c>
      <c r="D133" s="5" t="s">
        <v>5</v>
      </c>
      <c r="E133" s="98">
        <v>54270</v>
      </c>
      <c r="F133" s="7">
        <v>3</v>
      </c>
      <c r="G133" s="14"/>
    </row>
    <row r="134" spans="1:7" x14ac:dyDescent="0.2">
      <c r="A134" s="5" t="s">
        <v>32</v>
      </c>
      <c r="B134" s="10">
        <v>32671</v>
      </c>
      <c r="C134" s="6">
        <f t="shared" ca="1" si="2"/>
        <v>29</v>
      </c>
      <c r="D134" s="5" t="s">
        <v>6</v>
      </c>
      <c r="E134" s="98">
        <v>63780</v>
      </c>
      <c r="F134" s="7">
        <v>5</v>
      </c>
      <c r="G134" s="14"/>
    </row>
    <row r="135" spans="1:7" x14ac:dyDescent="0.2">
      <c r="A135" s="5" t="s">
        <v>124</v>
      </c>
      <c r="B135" s="10">
        <v>39426</v>
      </c>
      <c r="C135" s="6">
        <f t="shared" ca="1" si="2"/>
        <v>10</v>
      </c>
      <c r="D135" s="5" t="s">
        <v>5</v>
      </c>
      <c r="E135" s="98">
        <v>69080</v>
      </c>
      <c r="F135" s="7">
        <v>4</v>
      </c>
      <c r="G135" s="14"/>
    </row>
    <row r="136" spans="1:7" x14ac:dyDescent="0.2">
      <c r="A136" s="5" t="s">
        <v>81</v>
      </c>
      <c r="B136" s="10">
        <v>35229</v>
      </c>
      <c r="C136" s="6">
        <f t="shared" ca="1" si="2"/>
        <v>22</v>
      </c>
      <c r="D136" s="5" t="s">
        <v>6</v>
      </c>
      <c r="E136" s="98">
        <v>33120</v>
      </c>
      <c r="F136" s="7">
        <v>2</v>
      </c>
      <c r="G136" s="14"/>
    </row>
    <row r="137" spans="1:7" x14ac:dyDescent="0.2">
      <c r="A137" s="5" t="s">
        <v>73</v>
      </c>
      <c r="B137" s="10">
        <v>35520</v>
      </c>
      <c r="C137" s="6">
        <f t="shared" ca="1" si="2"/>
        <v>21</v>
      </c>
      <c r="D137" s="5" t="s">
        <v>6</v>
      </c>
      <c r="E137" s="98">
        <v>33232</v>
      </c>
      <c r="F137" s="7">
        <v>5</v>
      </c>
      <c r="G137" s="14"/>
    </row>
    <row r="138" spans="1:7" x14ac:dyDescent="0.2">
      <c r="A138" s="5" t="s">
        <v>91</v>
      </c>
      <c r="B138" s="10">
        <v>32795</v>
      </c>
      <c r="C138" s="6">
        <f t="shared" ca="1" si="2"/>
        <v>28</v>
      </c>
      <c r="D138" s="5" t="s">
        <v>6</v>
      </c>
      <c r="E138" s="98">
        <v>71120</v>
      </c>
      <c r="F138" s="7">
        <v>5</v>
      </c>
      <c r="G138" s="14"/>
    </row>
    <row r="139" spans="1:7" x14ac:dyDescent="0.2">
      <c r="A139" s="5" t="s">
        <v>135</v>
      </c>
      <c r="B139" s="10">
        <v>35138</v>
      </c>
      <c r="C139" s="6">
        <f t="shared" ca="1" si="2"/>
        <v>22</v>
      </c>
      <c r="D139" s="5" t="s">
        <v>8</v>
      </c>
      <c r="E139" s="98">
        <v>22870</v>
      </c>
      <c r="F139" s="7">
        <v>4</v>
      </c>
      <c r="G139" s="14"/>
    </row>
    <row r="140" spans="1:7" x14ac:dyDescent="0.2">
      <c r="A140" s="5" t="s">
        <v>9</v>
      </c>
      <c r="B140" s="10">
        <v>34621</v>
      </c>
      <c r="C140" s="6">
        <f t="shared" ca="1" si="2"/>
        <v>23</v>
      </c>
      <c r="D140" s="5" t="s">
        <v>5</v>
      </c>
      <c r="E140" s="98">
        <v>31255</v>
      </c>
      <c r="F140" s="7">
        <v>4</v>
      </c>
      <c r="G140" s="14"/>
    </row>
    <row r="141" spans="1:7" x14ac:dyDescent="0.2">
      <c r="A141" s="5" t="s">
        <v>250</v>
      </c>
      <c r="B141" s="11">
        <v>39506</v>
      </c>
      <c r="C141" s="6">
        <f t="shared" ca="1" si="2"/>
        <v>10</v>
      </c>
      <c r="D141" s="5" t="s">
        <v>8</v>
      </c>
      <c r="E141" s="98">
        <v>13800</v>
      </c>
      <c r="F141" s="7">
        <v>3</v>
      </c>
      <c r="G141" s="14"/>
    </row>
    <row r="142" spans="1:7" x14ac:dyDescent="0.2">
      <c r="A142" s="5" t="s">
        <v>84</v>
      </c>
      <c r="B142" s="10">
        <v>32935</v>
      </c>
      <c r="C142" s="6">
        <f t="shared" ca="1" si="2"/>
        <v>28</v>
      </c>
      <c r="D142" s="5" t="s">
        <v>6</v>
      </c>
      <c r="E142" s="98">
        <v>75550</v>
      </c>
      <c r="F142" s="7">
        <v>3</v>
      </c>
      <c r="G142" s="14"/>
    </row>
    <row r="143" spans="1:7" x14ac:dyDescent="0.2">
      <c r="A143" s="5" t="s">
        <v>104</v>
      </c>
      <c r="B143" s="10">
        <v>33671</v>
      </c>
      <c r="C143" s="6">
        <f t="shared" ca="1" si="2"/>
        <v>26</v>
      </c>
      <c r="D143" s="5" t="s">
        <v>7</v>
      </c>
      <c r="E143" s="98">
        <v>30920</v>
      </c>
      <c r="F143" s="7">
        <v>1</v>
      </c>
      <c r="G143" s="14"/>
    </row>
    <row r="144" spans="1:7" x14ac:dyDescent="0.2">
      <c r="A144" s="5" t="s">
        <v>205</v>
      </c>
      <c r="B144" s="10">
        <v>36765</v>
      </c>
      <c r="C144" s="6">
        <f t="shared" ca="1" si="2"/>
        <v>18</v>
      </c>
      <c r="D144" s="5" t="s">
        <v>8</v>
      </c>
      <c r="E144" s="98">
        <v>49545</v>
      </c>
      <c r="F144" s="7">
        <v>2</v>
      </c>
      <c r="G144" s="14"/>
    </row>
    <row r="145" spans="1:7" x14ac:dyDescent="0.2">
      <c r="A145" s="5" t="s">
        <v>111</v>
      </c>
      <c r="B145" s="10">
        <v>34187</v>
      </c>
      <c r="C145" s="6">
        <f t="shared" ca="1" si="2"/>
        <v>25</v>
      </c>
      <c r="D145" s="5" t="s">
        <v>6</v>
      </c>
      <c r="E145" s="98">
        <v>24790</v>
      </c>
      <c r="F145" s="7">
        <v>5</v>
      </c>
      <c r="G145" s="14"/>
    </row>
    <row r="146" spans="1:7" x14ac:dyDescent="0.2">
      <c r="A146" s="5" t="s">
        <v>36</v>
      </c>
      <c r="B146" s="10">
        <v>38711</v>
      </c>
      <c r="C146" s="6">
        <f t="shared" ca="1" si="2"/>
        <v>12</v>
      </c>
      <c r="D146" s="5" t="s">
        <v>6</v>
      </c>
      <c r="E146" s="98">
        <v>25120</v>
      </c>
      <c r="F146" s="7">
        <v>1</v>
      </c>
      <c r="G146" s="14"/>
    </row>
    <row r="147" spans="1:7" x14ac:dyDescent="0.2">
      <c r="A147" s="5" t="s">
        <v>105</v>
      </c>
      <c r="B147" s="10">
        <v>38837</v>
      </c>
      <c r="C147" s="6">
        <f t="shared" ca="1" si="2"/>
        <v>12</v>
      </c>
      <c r="D147" s="5" t="s">
        <v>5</v>
      </c>
      <c r="E147" s="98">
        <v>63850</v>
      </c>
      <c r="F147" s="7">
        <v>3</v>
      </c>
      <c r="G147" s="14"/>
    </row>
    <row r="148" spans="1:7" x14ac:dyDescent="0.2">
      <c r="A148" s="5" t="s">
        <v>40</v>
      </c>
      <c r="B148" s="10">
        <v>34957</v>
      </c>
      <c r="C148" s="6">
        <f t="shared" ca="1" si="2"/>
        <v>22</v>
      </c>
      <c r="D148" s="5" t="s">
        <v>6</v>
      </c>
      <c r="E148" s="98">
        <v>28270</v>
      </c>
      <c r="F148" s="7">
        <v>5</v>
      </c>
      <c r="G148" s="14"/>
    </row>
    <row r="149" spans="1:7" x14ac:dyDescent="0.2">
      <c r="A149" s="5" t="s">
        <v>45</v>
      </c>
      <c r="B149" s="10">
        <v>39424</v>
      </c>
      <c r="C149" s="6">
        <f t="shared" ca="1" si="2"/>
        <v>10</v>
      </c>
      <c r="D149" s="5" t="s">
        <v>6</v>
      </c>
      <c r="E149" s="98">
        <v>70760</v>
      </c>
      <c r="F149" s="7">
        <v>4</v>
      </c>
      <c r="G149" s="14"/>
    </row>
    <row r="150" spans="1:7" x14ac:dyDescent="0.2">
      <c r="A150" s="5" t="s">
        <v>215</v>
      </c>
      <c r="B150" s="10">
        <v>33756</v>
      </c>
      <c r="C150" s="6">
        <f t="shared" ca="1" si="2"/>
        <v>26</v>
      </c>
      <c r="D150" s="5" t="s">
        <v>6</v>
      </c>
      <c r="E150" s="98">
        <v>28768</v>
      </c>
      <c r="F150" s="7">
        <v>3</v>
      </c>
      <c r="G150" s="14"/>
    </row>
    <row r="151" spans="1:7" x14ac:dyDescent="0.2">
      <c r="A151" s="5" t="s">
        <v>27</v>
      </c>
      <c r="B151" s="10">
        <v>37281</v>
      </c>
      <c r="C151" s="6">
        <f t="shared" ca="1" si="2"/>
        <v>16</v>
      </c>
      <c r="D151" s="5" t="s">
        <v>6</v>
      </c>
      <c r="E151" s="98">
        <v>45105</v>
      </c>
      <c r="F151" s="7">
        <v>3</v>
      </c>
      <c r="G151" s="14"/>
    </row>
    <row r="152" spans="1:7" x14ac:dyDescent="0.2">
      <c r="A152" s="5" t="s">
        <v>182</v>
      </c>
      <c r="B152" s="10">
        <v>35749</v>
      </c>
      <c r="C152" s="6">
        <f t="shared" ca="1" si="2"/>
        <v>20</v>
      </c>
      <c r="D152" s="5" t="s">
        <v>7</v>
      </c>
      <c r="E152" s="98">
        <v>37016</v>
      </c>
      <c r="F152" s="7">
        <v>1</v>
      </c>
      <c r="G152" s="14"/>
    </row>
    <row r="153" spans="1:7" x14ac:dyDescent="0.2">
      <c r="A153" s="5" t="s">
        <v>99</v>
      </c>
      <c r="B153" s="10">
        <v>34433</v>
      </c>
      <c r="C153" s="6">
        <f t="shared" ca="1" si="2"/>
        <v>24</v>
      </c>
      <c r="D153" s="5" t="s">
        <v>6</v>
      </c>
      <c r="E153" s="98">
        <v>34480</v>
      </c>
      <c r="F153" s="7">
        <v>4</v>
      </c>
      <c r="G153" s="14"/>
    </row>
    <row r="154" spans="1:7" x14ac:dyDescent="0.2">
      <c r="A154" s="5" t="s">
        <v>65</v>
      </c>
      <c r="B154" s="10">
        <v>37861</v>
      </c>
      <c r="C154" s="6">
        <f t="shared" ca="1" si="2"/>
        <v>15</v>
      </c>
      <c r="D154" s="5" t="s">
        <v>6</v>
      </c>
      <c r="E154" s="98">
        <v>73830</v>
      </c>
      <c r="F154" s="7">
        <v>4</v>
      </c>
      <c r="G154" s="14"/>
    </row>
    <row r="155" spans="1:7" x14ac:dyDescent="0.2">
      <c r="A155" s="5" t="s">
        <v>214</v>
      </c>
      <c r="B155" s="10">
        <v>32982</v>
      </c>
      <c r="C155" s="6">
        <f t="shared" ca="1" si="2"/>
        <v>28</v>
      </c>
      <c r="D155" s="5" t="s">
        <v>6</v>
      </c>
      <c r="E155" s="98">
        <v>15260</v>
      </c>
      <c r="F155" s="7">
        <v>1</v>
      </c>
      <c r="G155" s="14"/>
    </row>
    <row r="156" spans="1:7" x14ac:dyDescent="0.2">
      <c r="A156" s="5" t="s">
        <v>140</v>
      </c>
      <c r="B156" s="10">
        <v>32514</v>
      </c>
      <c r="C156" s="6">
        <f t="shared" ca="1" si="2"/>
        <v>29</v>
      </c>
      <c r="D156" s="5" t="s">
        <v>6</v>
      </c>
      <c r="E156" s="98">
        <v>40560</v>
      </c>
      <c r="F156" s="7">
        <v>3</v>
      </c>
      <c r="G156" s="14"/>
    </row>
    <row r="157" spans="1:7" x14ac:dyDescent="0.2">
      <c r="A157" s="5" t="s">
        <v>71</v>
      </c>
      <c r="B157" s="12">
        <v>32214</v>
      </c>
      <c r="C157" s="6">
        <f t="shared" ca="1" si="2"/>
        <v>30</v>
      </c>
      <c r="D157" s="5" t="s">
        <v>7</v>
      </c>
      <c r="E157" s="98">
        <v>63190</v>
      </c>
      <c r="F157" s="7">
        <v>5</v>
      </c>
      <c r="G157" s="14"/>
    </row>
    <row r="158" spans="1:7" x14ac:dyDescent="0.2">
      <c r="A158" s="5" t="s">
        <v>109</v>
      </c>
      <c r="B158" s="10">
        <v>32167</v>
      </c>
      <c r="C158" s="6">
        <f t="shared" ca="1" si="2"/>
        <v>30</v>
      </c>
      <c r="D158" s="5" t="s">
        <v>6</v>
      </c>
      <c r="E158" s="98">
        <v>53900</v>
      </c>
      <c r="F158" s="7">
        <v>5</v>
      </c>
      <c r="G158" s="14"/>
    </row>
    <row r="159" spans="1:7" x14ac:dyDescent="0.2">
      <c r="A159" s="5" t="s">
        <v>211</v>
      </c>
      <c r="B159" s="10">
        <v>32403</v>
      </c>
      <c r="C159" s="6">
        <f t="shared" ca="1" si="2"/>
        <v>29</v>
      </c>
      <c r="D159" s="5" t="s">
        <v>7</v>
      </c>
      <c r="E159" s="98">
        <v>58410</v>
      </c>
      <c r="F159" s="7">
        <v>3</v>
      </c>
      <c r="G159" s="14"/>
    </row>
    <row r="160" spans="1:7" x14ac:dyDescent="0.2">
      <c r="A160" s="5" t="s">
        <v>76</v>
      </c>
      <c r="B160" s="10">
        <v>32567</v>
      </c>
      <c r="C160" s="6">
        <f t="shared" ca="1" si="2"/>
        <v>29</v>
      </c>
      <c r="D160" s="5" t="s">
        <v>6</v>
      </c>
      <c r="E160" s="98">
        <v>57680</v>
      </c>
      <c r="F160" s="7">
        <v>2</v>
      </c>
      <c r="G160" s="14"/>
    </row>
    <row r="161" spans="1:7" x14ac:dyDescent="0.2">
      <c r="A161" s="5" t="s">
        <v>206</v>
      </c>
      <c r="B161" s="10">
        <v>35140</v>
      </c>
      <c r="C161" s="6">
        <f t="shared" ca="1" si="2"/>
        <v>22</v>
      </c>
      <c r="D161" s="5" t="s">
        <v>5</v>
      </c>
      <c r="E161" s="98">
        <v>41380</v>
      </c>
      <c r="F161" s="7">
        <v>1</v>
      </c>
      <c r="G161" s="14"/>
    </row>
    <row r="162" spans="1:7" x14ac:dyDescent="0.2">
      <c r="A162" s="5" t="s">
        <v>219</v>
      </c>
      <c r="B162" s="10">
        <v>35271</v>
      </c>
      <c r="C162" s="6">
        <f t="shared" ca="1" si="2"/>
        <v>22</v>
      </c>
      <c r="D162" s="5" t="s">
        <v>7</v>
      </c>
      <c r="E162" s="98">
        <v>32120</v>
      </c>
      <c r="F162" s="7">
        <v>4</v>
      </c>
      <c r="G162" s="14"/>
    </row>
    <row r="163" spans="1:7" x14ac:dyDescent="0.2">
      <c r="A163" s="5" t="s">
        <v>95</v>
      </c>
      <c r="B163" s="10">
        <v>32221</v>
      </c>
      <c r="C163" s="6">
        <f t="shared" ca="1" si="2"/>
        <v>30</v>
      </c>
      <c r="D163" s="5" t="s">
        <v>5</v>
      </c>
      <c r="E163" s="98">
        <v>30468</v>
      </c>
      <c r="F163" s="7">
        <v>4</v>
      </c>
      <c r="G163" s="14"/>
    </row>
    <row r="164" spans="1:7" x14ac:dyDescent="0.2">
      <c r="A164" s="5" t="s">
        <v>25</v>
      </c>
      <c r="B164" s="10">
        <v>36755</v>
      </c>
      <c r="C164" s="6">
        <f t="shared" ca="1" si="2"/>
        <v>18</v>
      </c>
      <c r="D164" s="5" t="s">
        <v>6</v>
      </c>
      <c r="E164" s="98">
        <v>38768</v>
      </c>
      <c r="F164" s="7">
        <v>3</v>
      </c>
      <c r="G164" s="14"/>
    </row>
    <row r="165" spans="1:7" x14ac:dyDescent="0.2">
      <c r="A165" s="5" t="s">
        <v>185</v>
      </c>
      <c r="B165" s="10">
        <v>35082</v>
      </c>
      <c r="C165" s="6">
        <f t="shared" ca="1" si="2"/>
        <v>22</v>
      </c>
      <c r="D165" s="5" t="s">
        <v>8</v>
      </c>
      <c r="E165" s="98">
        <v>86040</v>
      </c>
      <c r="F165" s="7">
        <v>3</v>
      </c>
      <c r="G165" s="14"/>
    </row>
    <row r="166" spans="1:7" x14ac:dyDescent="0.2">
      <c r="A166" s="5" t="s">
        <v>137</v>
      </c>
      <c r="B166" s="10">
        <v>34972</v>
      </c>
      <c r="C166" s="6">
        <f t="shared" ca="1" si="2"/>
        <v>22</v>
      </c>
      <c r="D166" s="5" t="s">
        <v>6</v>
      </c>
      <c r="E166" s="98">
        <v>37760</v>
      </c>
      <c r="F166" s="7">
        <v>4</v>
      </c>
      <c r="G166" s="14"/>
    </row>
    <row r="167" spans="1:7" x14ac:dyDescent="0.2">
      <c r="A167" s="5" t="s">
        <v>93</v>
      </c>
      <c r="B167" s="10">
        <v>36580</v>
      </c>
      <c r="C167" s="6">
        <f t="shared" ca="1" si="2"/>
        <v>18</v>
      </c>
      <c r="D167" s="5" t="s">
        <v>5</v>
      </c>
      <c r="E167" s="98">
        <v>64390</v>
      </c>
      <c r="F167" s="7">
        <v>3</v>
      </c>
      <c r="G167" s="14"/>
    </row>
    <row r="168" spans="1:7" x14ac:dyDescent="0.2">
      <c r="A168" s="5" t="s">
        <v>82</v>
      </c>
      <c r="B168" s="10">
        <v>32514</v>
      </c>
      <c r="C168" s="6">
        <f t="shared" ca="1" si="2"/>
        <v>29</v>
      </c>
      <c r="D168" s="5" t="s">
        <v>6</v>
      </c>
      <c r="E168" s="98">
        <v>49930</v>
      </c>
      <c r="F168" s="7">
        <v>1</v>
      </c>
      <c r="G168" s="14"/>
    </row>
    <row r="169" spans="1:7" x14ac:dyDescent="0.2">
      <c r="A169" s="5" t="s">
        <v>26</v>
      </c>
      <c r="B169" s="10">
        <v>34148</v>
      </c>
      <c r="C169" s="6">
        <f t="shared" ca="1" si="2"/>
        <v>25</v>
      </c>
      <c r="D169" s="5" t="s">
        <v>6</v>
      </c>
      <c r="E169" s="98">
        <v>37660</v>
      </c>
      <c r="F169" s="7">
        <v>2</v>
      </c>
      <c r="G169" s="14"/>
    </row>
    <row r="170" spans="1:7" x14ac:dyDescent="0.2">
      <c r="A170" s="5" t="s">
        <v>202</v>
      </c>
      <c r="B170" s="10">
        <v>32288</v>
      </c>
      <c r="C170" s="6">
        <f t="shared" ca="1" si="2"/>
        <v>30</v>
      </c>
      <c r="D170" s="5" t="s">
        <v>5</v>
      </c>
      <c r="E170" s="98">
        <v>77680</v>
      </c>
      <c r="F170" s="7">
        <v>4</v>
      </c>
      <c r="G170" s="14"/>
    </row>
    <row r="171" spans="1:7" x14ac:dyDescent="0.2">
      <c r="A171" s="5" t="s">
        <v>147</v>
      </c>
      <c r="B171" s="10">
        <v>34595</v>
      </c>
      <c r="C171" s="6">
        <f t="shared" ca="1" si="2"/>
        <v>23</v>
      </c>
      <c r="D171" s="5" t="s">
        <v>5</v>
      </c>
      <c r="E171" s="98">
        <v>63290</v>
      </c>
      <c r="F171" s="7">
        <v>4</v>
      </c>
      <c r="G171" s="14"/>
    </row>
    <row r="172" spans="1:7" x14ac:dyDescent="0.2">
      <c r="A172" s="5" t="s">
        <v>56</v>
      </c>
      <c r="B172" s="10">
        <v>35249</v>
      </c>
      <c r="C172" s="6">
        <f t="shared" ca="1" si="2"/>
        <v>22</v>
      </c>
      <c r="D172" s="5" t="s">
        <v>6</v>
      </c>
      <c r="E172" s="98">
        <v>44150</v>
      </c>
      <c r="F172" s="7">
        <v>5</v>
      </c>
      <c r="G172" s="14"/>
    </row>
    <row r="173" spans="1:7" x14ac:dyDescent="0.2">
      <c r="A173" s="5" t="s">
        <v>161</v>
      </c>
      <c r="B173" s="10">
        <v>35044</v>
      </c>
      <c r="C173" s="6">
        <f t="shared" ca="1" si="2"/>
        <v>22</v>
      </c>
      <c r="D173" s="5" t="s">
        <v>6</v>
      </c>
      <c r="E173" s="98">
        <v>59320</v>
      </c>
      <c r="F173" s="7">
        <v>1</v>
      </c>
      <c r="G173" s="14"/>
    </row>
    <row r="174" spans="1:7" x14ac:dyDescent="0.2">
      <c r="A174" s="5" t="s">
        <v>88</v>
      </c>
      <c r="B174" s="11">
        <v>39308</v>
      </c>
      <c r="C174" s="6">
        <f t="shared" ca="1" si="2"/>
        <v>11</v>
      </c>
      <c r="D174" s="5" t="s">
        <v>7</v>
      </c>
      <c r="E174" s="98">
        <v>55510</v>
      </c>
      <c r="F174" s="7">
        <v>3</v>
      </c>
      <c r="G174" s="14"/>
    </row>
    <row r="175" spans="1:7" x14ac:dyDescent="0.2">
      <c r="A175" s="5" t="s">
        <v>41</v>
      </c>
      <c r="B175" s="10">
        <v>34273</v>
      </c>
      <c r="C175" s="6">
        <f t="shared" ca="1" si="2"/>
        <v>24</v>
      </c>
      <c r="D175" s="5" t="s">
        <v>6</v>
      </c>
      <c r="E175" s="98">
        <v>86260</v>
      </c>
      <c r="F175" s="7">
        <v>2</v>
      </c>
      <c r="G175" s="14"/>
    </row>
    <row r="176" spans="1:7" x14ac:dyDescent="0.2">
      <c r="A176" s="5" t="s">
        <v>212</v>
      </c>
      <c r="B176" s="10">
        <v>38918</v>
      </c>
      <c r="C176" s="6">
        <f t="shared" ca="1" si="2"/>
        <v>12</v>
      </c>
      <c r="D176" s="5" t="s">
        <v>6</v>
      </c>
      <c r="E176" s="98">
        <v>59050</v>
      </c>
      <c r="F176" s="7">
        <v>5</v>
      </c>
      <c r="G176" s="14"/>
    </row>
    <row r="177" spans="1:7" x14ac:dyDescent="0.2">
      <c r="A177" s="5" t="s">
        <v>189</v>
      </c>
      <c r="B177" s="10">
        <v>34205</v>
      </c>
      <c r="C177" s="6">
        <f t="shared" ca="1" si="2"/>
        <v>25</v>
      </c>
      <c r="D177" s="5" t="s">
        <v>6</v>
      </c>
      <c r="E177" s="98">
        <v>53870</v>
      </c>
      <c r="F177" s="7">
        <v>2</v>
      </c>
      <c r="G177" s="14"/>
    </row>
    <row r="178" spans="1:7" x14ac:dyDescent="0.2">
      <c r="A178" s="5" t="s">
        <v>31</v>
      </c>
      <c r="B178" s="10">
        <v>32569</v>
      </c>
      <c r="C178" s="6">
        <f t="shared" ca="1" si="2"/>
        <v>29</v>
      </c>
      <c r="D178" s="5" t="s">
        <v>5</v>
      </c>
      <c r="E178" s="98">
        <v>82490</v>
      </c>
      <c r="F178" s="7">
        <v>1</v>
      </c>
      <c r="G178" s="14"/>
    </row>
    <row r="179" spans="1:7" x14ac:dyDescent="0.2">
      <c r="A179" s="5" t="s">
        <v>50</v>
      </c>
      <c r="B179" s="10">
        <v>35000</v>
      </c>
      <c r="C179" s="6">
        <f t="shared" ca="1" si="2"/>
        <v>22</v>
      </c>
      <c r="D179" s="5" t="s">
        <v>8</v>
      </c>
      <c r="E179" s="98">
        <v>58370</v>
      </c>
      <c r="F179" s="7">
        <v>5</v>
      </c>
      <c r="G179" s="14"/>
    </row>
    <row r="180" spans="1:7" x14ac:dyDescent="0.2">
      <c r="A180" s="5" t="s">
        <v>251</v>
      </c>
      <c r="B180" s="10">
        <v>33276</v>
      </c>
      <c r="C180" s="6">
        <f t="shared" ca="1" si="2"/>
        <v>27</v>
      </c>
      <c r="D180" s="5" t="s">
        <v>6</v>
      </c>
      <c r="E180" s="98">
        <v>61890</v>
      </c>
      <c r="F180" s="7">
        <v>2</v>
      </c>
      <c r="G180" s="14"/>
    </row>
    <row r="181" spans="1:7" x14ac:dyDescent="0.2">
      <c r="A181" s="5" t="s">
        <v>216</v>
      </c>
      <c r="B181" s="10">
        <v>35434</v>
      </c>
      <c r="C181" s="6">
        <f t="shared" ca="1" si="2"/>
        <v>21</v>
      </c>
      <c r="D181" s="5" t="s">
        <v>8</v>
      </c>
      <c r="E181" s="98">
        <v>28260</v>
      </c>
      <c r="F181" s="7">
        <v>5</v>
      </c>
      <c r="G181" s="14"/>
    </row>
    <row r="182" spans="1:7" x14ac:dyDescent="0.2">
      <c r="A182" s="5" t="s">
        <v>145</v>
      </c>
      <c r="B182" s="10">
        <v>37477</v>
      </c>
      <c r="C182" s="6">
        <f t="shared" ca="1" si="2"/>
        <v>16</v>
      </c>
      <c r="D182" s="5" t="s">
        <v>6</v>
      </c>
      <c r="E182" s="98">
        <v>75060</v>
      </c>
      <c r="F182" s="7">
        <v>2</v>
      </c>
      <c r="G182" s="14"/>
    </row>
    <row r="183" spans="1:7" x14ac:dyDescent="0.2">
      <c r="A183" s="5" t="s">
        <v>39</v>
      </c>
      <c r="B183" s="10">
        <v>32182</v>
      </c>
      <c r="C183" s="6">
        <f t="shared" ca="1" si="2"/>
        <v>30</v>
      </c>
      <c r="D183" s="5" t="s">
        <v>6</v>
      </c>
      <c r="E183" s="98">
        <v>70730</v>
      </c>
      <c r="F183" s="7">
        <v>4</v>
      </c>
      <c r="G183" s="14"/>
    </row>
    <row r="184" spans="1:7" x14ac:dyDescent="0.2">
      <c r="A184" s="5" t="s">
        <v>223</v>
      </c>
      <c r="B184" s="10">
        <v>32632</v>
      </c>
      <c r="C184" s="6">
        <f t="shared" ca="1" si="2"/>
        <v>29</v>
      </c>
      <c r="D184" s="5" t="s">
        <v>5</v>
      </c>
      <c r="E184" s="98">
        <v>42540</v>
      </c>
      <c r="F184" s="7">
        <v>4</v>
      </c>
      <c r="G184" s="14"/>
    </row>
    <row r="185" spans="1:7" x14ac:dyDescent="0.2">
      <c r="A185" s="5" t="s">
        <v>237</v>
      </c>
      <c r="B185" s="10">
        <v>33847</v>
      </c>
      <c r="C185" s="6">
        <f t="shared" ca="1" si="2"/>
        <v>26</v>
      </c>
      <c r="D185" s="5" t="s">
        <v>7</v>
      </c>
      <c r="E185" s="98">
        <v>32940</v>
      </c>
      <c r="F185" s="7">
        <v>4</v>
      </c>
      <c r="G185" s="14"/>
    </row>
    <row r="186" spans="1:7" x14ac:dyDescent="0.2">
      <c r="A186" s="5" t="s">
        <v>174</v>
      </c>
      <c r="B186" s="10">
        <v>35190</v>
      </c>
      <c r="C186" s="6">
        <f t="shared" ca="1" si="2"/>
        <v>22</v>
      </c>
      <c r="D186" s="5" t="s">
        <v>6</v>
      </c>
      <c r="E186" s="98">
        <v>74740</v>
      </c>
      <c r="F186" s="7">
        <v>4</v>
      </c>
      <c r="G186" s="14"/>
    </row>
    <row r="187" spans="1:7" x14ac:dyDescent="0.2">
      <c r="A187" s="5" t="s">
        <v>191</v>
      </c>
      <c r="B187" s="10">
        <v>39220</v>
      </c>
      <c r="C187" s="6">
        <f t="shared" ca="1" si="2"/>
        <v>11</v>
      </c>
      <c r="D187" s="5" t="s">
        <v>7</v>
      </c>
      <c r="E187" s="98">
        <v>57520</v>
      </c>
      <c r="F187" s="7">
        <v>5</v>
      </c>
      <c r="G187" s="14"/>
    </row>
    <row r="188" spans="1:7" x14ac:dyDescent="0.2">
      <c r="A188" s="5" t="s">
        <v>246</v>
      </c>
      <c r="B188" s="10">
        <v>35727</v>
      </c>
      <c r="C188" s="6">
        <f t="shared" ca="1" si="2"/>
        <v>20</v>
      </c>
      <c r="D188" s="5" t="s">
        <v>6</v>
      </c>
      <c r="E188" s="98">
        <v>48800</v>
      </c>
      <c r="F188" s="7">
        <v>1</v>
      </c>
      <c r="G188" s="14"/>
    </row>
    <row r="189" spans="1:7" x14ac:dyDescent="0.2">
      <c r="A189" s="5" t="s">
        <v>94</v>
      </c>
      <c r="B189" s="10">
        <v>32725</v>
      </c>
      <c r="C189" s="6">
        <f t="shared" ca="1" si="2"/>
        <v>29</v>
      </c>
      <c r="D189" s="5" t="s">
        <v>7</v>
      </c>
      <c r="E189" s="98">
        <v>35620</v>
      </c>
      <c r="F189" s="7">
        <v>3</v>
      </c>
      <c r="G189" s="14"/>
    </row>
    <row r="190" spans="1:7" x14ac:dyDescent="0.2">
      <c r="A190" s="5" t="s">
        <v>107</v>
      </c>
      <c r="B190" s="10">
        <v>32739</v>
      </c>
      <c r="C190" s="6">
        <f t="shared" ca="1" si="2"/>
        <v>29</v>
      </c>
      <c r="D190" s="5" t="s">
        <v>6</v>
      </c>
      <c r="E190" s="98">
        <v>28970</v>
      </c>
      <c r="F190" s="7">
        <v>3</v>
      </c>
      <c r="G190" s="14"/>
    </row>
    <row r="191" spans="1:7" x14ac:dyDescent="0.2">
      <c r="A191" s="5" t="s">
        <v>150</v>
      </c>
      <c r="B191" s="10">
        <v>34950</v>
      </c>
      <c r="C191" s="6">
        <f t="shared" ca="1" si="2"/>
        <v>22</v>
      </c>
      <c r="D191" s="5" t="s">
        <v>6</v>
      </c>
      <c r="E191" s="98">
        <v>54230</v>
      </c>
      <c r="F191" s="7">
        <v>3</v>
      </c>
      <c r="G191" s="14"/>
    </row>
    <row r="192" spans="1:7" x14ac:dyDescent="0.2">
      <c r="A192" s="5" t="s">
        <v>68</v>
      </c>
      <c r="B192" s="10">
        <v>32602</v>
      </c>
      <c r="C192" s="6">
        <f t="shared" ca="1" si="2"/>
        <v>29</v>
      </c>
      <c r="D192" s="5" t="s">
        <v>6</v>
      </c>
      <c r="E192" s="98">
        <v>89310</v>
      </c>
      <c r="F192" s="7">
        <v>3</v>
      </c>
      <c r="G192" s="14"/>
    </row>
    <row r="193" spans="1:7" x14ac:dyDescent="0.2">
      <c r="A193" s="5" t="s">
        <v>143</v>
      </c>
      <c r="B193" s="10">
        <v>32658</v>
      </c>
      <c r="C193" s="6">
        <f t="shared" ca="1" si="2"/>
        <v>29</v>
      </c>
      <c r="D193" s="5" t="s">
        <v>6</v>
      </c>
      <c r="E193" s="98">
        <v>32880</v>
      </c>
      <c r="F193" s="7">
        <v>1</v>
      </c>
      <c r="G193" s="14"/>
    </row>
    <row r="194" spans="1:7" x14ac:dyDescent="0.2">
      <c r="A194" s="5" t="s">
        <v>102</v>
      </c>
      <c r="B194" s="10">
        <v>32944</v>
      </c>
      <c r="C194" s="6">
        <f t="shared" ref="C194:C248" ca="1" si="3">DATEDIF(B194,TODAY(),"Y")</f>
        <v>28</v>
      </c>
      <c r="D194" s="5" t="s">
        <v>7</v>
      </c>
      <c r="E194" s="98">
        <v>66580</v>
      </c>
      <c r="F194" s="7">
        <v>5</v>
      </c>
      <c r="G194" s="14"/>
    </row>
    <row r="195" spans="1:7" x14ac:dyDescent="0.2">
      <c r="A195" s="5" t="s">
        <v>19</v>
      </c>
      <c r="B195" s="10">
        <v>34860</v>
      </c>
      <c r="C195" s="6">
        <f t="shared" ca="1" si="3"/>
        <v>23</v>
      </c>
      <c r="D195" s="5" t="s">
        <v>5</v>
      </c>
      <c r="E195" s="98">
        <v>22900</v>
      </c>
      <c r="F195" s="7">
        <v>4</v>
      </c>
      <c r="G195" s="14"/>
    </row>
    <row r="196" spans="1:7" x14ac:dyDescent="0.2">
      <c r="A196" s="5" t="s">
        <v>103</v>
      </c>
      <c r="B196" s="10">
        <v>32906</v>
      </c>
      <c r="C196" s="6">
        <f t="shared" ca="1" si="3"/>
        <v>28</v>
      </c>
      <c r="D196" s="5" t="s">
        <v>6</v>
      </c>
      <c r="E196" s="98">
        <v>73390</v>
      </c>
      <c r="F196" s="7">
        <v>1</v>
      </c>
      <c r="G196" s="14"/>
    </row>
    <row r="197" spans="1:7" x14ac:dyDescent="0.2">
      <c r="A197" s="5" t="s">
        <v>196</v>
      </c>
      <c r="B197" s="10">
        <v>32323</v>
      </c>
      <c r="C197" s="6">
        <f t="shared" ca="1" si="3"/>
        <v>30</v>
      </c>
      <c r="D197" s="5" t="s">
        <v>6</v>
      </c>
      <c r="E197" s="98">
        <v>29260</v>
      </c>
      <c r="F197" s="7">
        <v>1</v>
      </c>
      <c r="G197" s="14"/>
    </row>
    <row r="198" spans="1:7" x14ac:dyDescent="0.2">
      <c r="A198" s="5" t="s">
        <v>220</v>
      </c>
      <c r="B198" s="10">
        <v>34462</v>
      </c>
      <c r="C198" s="6">
        <f t="shared" ca="1" si="3"/>
        <v>24</v>
      </c>
      <c r="D198" s="5" t="s">
        <v>6</v>
      </c>
      <c r="E198" s="98">
        <v>75370</v>
      </c>
      <c r="F198" s="7">
        <v>3</v>
      </c>
      <c r="G198" s="14"/>
    </row>
    <row r="199" spans="1:7" x14ac:dyDescent="0.2">
      <c r="A199" s="5" t="s">
        <v>209</v>
      </c>
      <c r="B199" s="10">
        <v>34923</v>
      </c>
      <c r="C199" s="6">
        <f t="shared" ca="1" si="3"/>
        <v>23</v>
      </c>
      <c r="D199" s="5" t="s">
        <v>8</v>
      </c>
      <c r="E199" s="98">
        <v>47350</v>
      </c>
      <c r="F199" s="7">
        <v>5</v>
      </c>
      <c r="G199" s="14"/>
    </row>
    <row r="200" spans="1:7" x14ac:dyDescent="0.2">
      <c r="A200" s="5" t="s">
        <v>188</v>
      </c>
      <c r="B200" s="10">
        <v>36136</v>
      </c>
      <c r="C200" s="6">
        <f t="shared" ca="1" si="3"/>
        <v>19</v>
      </c>
      <c r="D200" s="5" t="s">
        <v>5</v>
      </c>
      <c r="E200" s="98">
        <v>64720</v>
      </c>
      <c r="F200" s="7">
        <v>2</v>
      </c>
      <c r="G200" s="14"/>
    </row>
    <row r="201" spans="1:7" x14ac:dyDescent="0.2">
      <c r="A201" s="5" t="s">
        <v>37</v>
      </c>
      <c r="B201" s="10">
        <v>36847</v>
      </c>
      <c r="C201" s="6">
        <f t="shared" ca="1" si="3"/>
        <v>17</v>
      </c>
      <c r="D201" s="5" t="s">
        <v>6</v>
      </c>
      <c r="E201" s="98">
        <v>43410</v>
      </c>
      <c r="F201" s="7">
        <v>5</v>
      </c>
      <c r="G201" s="14"/>
    </row>
    <row r="202" spans="1:7" x14ac:dyDescent="0.2">
      <c r="A202" s="5" t="s">
        <v>242</v>
      </c>
      <c r="B202" s="10">
        <v>38799</v>
      </c>
      <c r="C202" s="6">
        <f t="shared" ca="1" si="3"/>
        <v>12</v>
      </c>
      <c r="D202" s="5" t="s">
        <v>6</v>
      </c>
      <c r="E202" s="98">
        <v>50110</v>
      </c>
      <c r="F202" s="7">
        <v>5</v>
      </c>
      <c r="G202" s="14"/>
    </row>
    <row r="203" spans="1:7" x14ac:dyDescent="0.2">
      <c r="A203" s="5" t="s">
        <v>139</v>
      </c>
      <c r="B203" s="10">
        <v>36829</v>
      </c>
      <c r="C203" s="6">
        <f t="shared" ca="1" si="3"/>
        <v>17</v>
      </c>
      <c r="D203" s="5" t="s">
        <v>7</v>
      </c>
      <c r="E203" s="98">
        <v>63340</v>
      </c>
      <c r="F203" s="7">
        <v>4</v>
      </c>
      <c r="G203" s="14"/>
    </row>
    <row r="204" spans="1:7" x14ac:dyDescent="0.2">
      <c r="A204" s="5" t="s">
        <v>149</v>
      </c>
      <c r="B204" s="10">
        <v>37081</v>
      </c>
      <c r="C204" s="6">
        <f t="shared" ca="1" si="3"/>
        <v>17</v>
      </c>
      <c r="D204" s="5" t="s">
        <v>5</v>
      </c>
      <c r="E204" s="98">
        <v>60300</v>
      </c>
      <c r="F204" s="7">
        <v>1</v>
      </c>
      <c r="G204" s="14"/>
    </row>
    <row r="205" spans="1:7" x14ac:dyDescent="0.2">
      <c r="A205" s="5" t="s">
        <v>176</v>
      </c>
      <c r="B205" s="10">
        <v>33854</v>
      </c>
      <c r="C205" s="6">
        <f t="shared" ca="1" si="3"/>
        <v>26</v>
      </c>
      <c r="D205" s="5" t="s">
        <v>6</v>
      </c>
      <c r="E205" s="98">
        <v>35240</v>
      </c>
      <c r="F205" s="7">
        <v>3</v>
      </c>
      <c r="G205" s="14"/>
    </row>
    <row r="206" spans="1:7" x14ac:dyDescent="0.2">
      <c r="A206" s="5" t="s">
        <v>83</v>
      </c>
      <c r="B206" s="10">
        <v>33399</v>
      </c>
      <c r="C206" s="6">
        <f t="shared" ca="1" si="3"/>
        <v>27</v>
      </c>
      <c r="D206" s="5" t="s">
        <v>8</v>
      </c>
      <c r="E206" s="98">
        <v>24340</v>
      </c>
      <c r="F206" s="7">
        <v>4</v>
      </c>
      <c r="G206" s="14"/>
    </row>
    <row r="207" spans="1:7" x14ac:dyDescent="0.2">
      <c r="A207" s="5" t="s">
        <v>213</v>
      </c>
      <c r="B207" s="10">
        <v>35250</v>
      </c>
      <c r="C207" s="6">
        <f t="shared" ca="1" si="3"/>
        <v>22</v>
      </c>
      <c r="D207" s="5" t="s">
        <v>7</v>
      </c>
      <c r="E207" s="98">
        <v>47630</v>
      </c>
      <c r="F207" s="7">
        <v>2</v>
      </c>
      <c r="G207" s="14"/>
    </row>
    <row r="208" spans="1:7" x14ac:dyDescent="0.2">
      <c r="A208" s="5" t="s">
        <v>232</v>
      </c>
      <c r="B208" s="10">
        <v>33808</v>
      </c>
      <c r="C208" s="6">
        <f t="shared" ca="1" si="3"/>
        <v>26</v>
      </c>
      <c r="D208" s="5" t="s">
        <v>6</v>
      </c>
      <c r="E208" s="98">
        <v>79150</v>
      </c>
      <c r="F208" s="7">
        <v>5</v>
      </c>
      <c r="G208" s="14"/>
    </row>
    <row r="209" spans="1:7" x14ac:dyDescent="0.2">
      <c r="A209" s="5" t="s">
        <v>29</v>
      </c>
      <c r="B209" s="10">
        <v>35124</v>
      </c>
      <c r="C209" s="6">
        <f t="shared" ca="1" si="3"/>
        <v>22</v>
      </c>
      <c r="D209" s="5" t="s">
        <v>5</v>
      </c>
      <c r="E209" s="98">
        <v>45500</v>
      </c>
      <c r="F209" s="7">
        <v>4</v>
      </c>
      <c r="G209" s="14"/>
    </row>
    <row r="210" spans="1:7" x14ac:dyDescent="0.2">
      <c r="A210" s="5" t="s">
        <v>136</v>
      </c>
      <c r="B210" s="10">
        <v>35268</v>
      </c>
      <c r="C210" s="6">
        <f t="shared" ca="1" si="3"/>
        <v>22</v>
      </c>
      <c r="D210" s="5" t="s">
        <v>5</v>
      </c>
      <c r="E210" s="98">
        <v>78170</v>
      </c>
      <c r="F210" s="7">
        <v>5</v>
      </c>
      <c r="G210" s="14"/>
    </row>
    <row r="211" spans="1:7" x14ac:dyDescent="0.2">
      <c r="A211" s="5" t="s">
        <v>24</v>
      </c>
      <c r="B211" s="10">
        <v>35414</v>
      </c>
      <c r="C211" s="6">
        <f t="shared" ca="1" si="3"/>
        <v>21</v>
      </c>
      <c r="D211" s="5" t="s">
        <v>6</v>
      </c>
      <c r="E211" s="98">
        <v>15552</v>
      </c>
      <c r="F211" s="7">
        <v>1</v>
      </c>
      <c r="G211" s="14"/>
    </row>
    <row r="212" spans="1:7" x14ac:dyDescent="0.2">
      <c r="A212" s="5" t="s">
        <v>156</v>
      </c>
      <c r="B212" s="10">
        <v>32475</v>
      </c>
      <c r="C212" s="6">
        <f t="shared" ca="1" si="3"/>
        <v>29</v>
      </c>
      <c r="D212" s="5" t="s">
        <v>5</v>
      </c>
      <c r="E212" s="98">
        <v>21220</v>
      </c>
      <c r="F212" s="7">
        <v>2</v>
      </c>
      <c r="G212" s="14"/>
    </row>
    <row r="213" spans="1:7" x14ac:dyDescent="0.2">
      <c r="A213" s="5" t="s">
        <v>51</v>
      </c>
      <c r="B213" s="10">
        <v>35344</v>
      </c>
      <c r="C213" s="6">
        <f t="shared" ca="1" si="3"/>
        <v>21</v>
      </c>
      <c r="D213" s="5" t="s">
        <v>6</v>
      </c>
      <c r="E213" s="98">
        <v>39000</v>
      </c>
      <c r="F213" s="7">
        <v>3</v>
      </c>
      <c r="G213" s="14"/>
    </row>
    <row r="214" spans="1:7" x14ac:dyDescent="0.2">
      <c r="A214" s="5" t="s">
        <v>252</v>
      </c>
      <c r="B214" s="10">
        <v>38225</v>
      </c>
      <c r="C214" s="6">
        <f t="shared" ca="1" si="3"/>
        <v>14</v>
      </c>
      <c r="D214" s="5" t="s">
        <v>6</v>
      </c>
      <c r="E214" s="98">
        <v>21580</v>
      </c>
      <c r="F214" s="7">
        <v>2</v>
      </c>
      <c r="G214" s="14"/>
    </row>
    <row r="215" spans="1:7" x14ac:dyDescent="0.2">
      <c r="A215" s="5" t="s">
        <v>201</v>
      </c>
      <c r="B215" s="10">
        <v>34361</v>
      </c>
      <c r="C215" s="6">
        <f t="shared" ca="1" si="3"/>
        <v>24</v>
      </c>
      <c r="D215" s="5" t="s">
        <v>6</v>
      </c>
      <c r="E215" s="98">
        <v>80120</v>
      </c>
      <c r="F215" s="7">
        <v>4</v>
      </c>
      <c r="G215" s="14"/>
    </row>
    <row r="216" spans="1:7" x14ac:dyDescent="0.2">
      <c r="A216" s="5" t="s">
        <v>96</v>
      </c>
      <c r="B216" s="10">
        <v>32874</v>
      </c>
      <c r="C216" s="6">
        <f t="shared" ca="1" si="3"/>
        <v>28</v>
      </c>
      <c r="D216" s="5" t="s">
        <v>5</v>
      </c>
      <c r="E216" s="98">
        <v>13435</v>
      </c>
      <c r="F216" s="7">
        <v>3</v>
      </c>
      <c r="G216" s="14"/>
    </row>
    <row r="217" spans="1:7" x14ac:dyDescent="0.2">
      <c r="A217" s="5" t="s">
        <v>126</v>
      </c>
      <c r="B217" s="10">
        <v>32560</v>
      </c>
      <c r="C217" s="6">
        <f t="shared" ca="1" si="3"/>
        <v>29</v>
      </c>
      <c r="D217" s="5" t="s">
        <v>5</v>
      </c>
      <c r="E217" s="98">
        <v>40060</v>
      </c>
      <c r="F217" s="7">
        <v>4</v>
      </c>
      <c r="G217" s="14"/>
    </row>
    <row r="218" spans="1:7" x14ac:dyDescent="0.2">
      <c r="A218" s="5" t="s">
        <v>38</v>
      </c>
      <c r="B218" s="10">
        <v>35516</v>
      </c>
      <c r="C218" s="6">
        <f t="shared" ca="1" si="3"/>
        <v>21</v>
      </c>
      <c r="D218" s="5" t="s">
        <v>7</v>
      </c>
      <c r="E218" s="98">
        <v>86830</v>
      </c>
      <c r="F218" s="7">
        <v>5</v>
      </c>
      <c r="G218" s="14"/>
    </row>
    <row r="219" spans="1:7" x14ac:dyDescent="0.2">
      <c r="A219" s="5" t="s">
        <v>89</v>
      </c>
      <c r="B219" s="10">
        <v>36119</v>
      </c>
      <c r="C219" s="6">
        <f t="shared" ca="1" si="3"/>
        <v>19</v>
      </c>
      <c r="D219" s="5" t="s">
        <v>5</v>
      </c>
      <c r="E219" s="98">
        <v>26190</v>
      </c>
      <c r="F219" s="7">
        <v>5</v>
      </c>
      <c r="G219" s="14"/>
    </row>
    <row r="220" spans="1:7" x14ac:dyDescent="0.2">
      <c r="A220" s="5" t="s">
        <v>23</v>
      </c>
      <c r="B220" s="11">
        <v>39590</v>
      </c>
      <c r="C220" s="6">
        <f t="shared" ca="1" si="3"/>
        <v>10</v>
      </c>
      <c r="D220" s="5" t="s">
        <v>6</v>
      </c>
      <c r="E220" s="98">
        <v>47620</v>
      </c>
      <c r="F220" s="7">
        <v>1</v>
      </c>
      <c r="G220" s="14"/>
    </row>
    <row r="221" spans="1:7" x14ac:dyDescent="0.2">
      <c r="A221" s="5" t="s">
        <v>55</v>
      </c>
      <c r="B221" s="10">
        <v>33011</v>
      </c>
      <c r="C221" s="6">
        <f t="shared" ca="1" si="3"/>
        <v>28</v>
      </c>
      <c r="D221" s="5" t="s">
        <v>6</v>
      </c>
      <c r="E221" s="98">
        <v>68860</v>
      </c>
      <c r="F221" s="7">
        <v>3</v>
      </c>
      <c r="G221" s="14"/>
    </row>
    <row r="222" spans="1:7" x14ac:dyDescent="0.2">
      <c r="A222" s="5" t="s">
        <v>63</v>
      </c>
      <c r="B222" s="10">
        <v>38337</v>
      </c>
      <c r="C222" s="6">
        <f t="shared" ca="1" si="3"/>
        <v>13</v>
      </c>
      <c r="D222" s="5" t="s">
        <v>6</v>
      </c>
      <c r="E222" s="98">
        <v>61420</v>
      </c>
      <c r="F222" s="7">
        <v>3</v>
      </c>
      <c r="G222" s="14"/>
    </row>
    <row r="223" spans="1:7" x14ac:dyDescent="0.2">
      <c r="A223" s="5" t="s">
        <v>122</v>
      </c>
      <c r="B223" s="10">
        <v>33879</v>
      </c>
      <c r="C223" s="6">
        <f t="shared" ca="1" si="3"/>
        <v>25</v>
      </c>
      <c r="D223" s="5" t="s">
        <v>8</v>
      </c>
      <c r="E223" s="98">
        <v>32600</v>
      </c>
      <c r="F223" s="7">
        <v>4</v>
      </c>
      <c r="G223" s="14"/>
    </row>
    <row r="224" spans="1:7" x14ac:dyDescent="0.2">
      <c r="A224" s="5" t="s">
        <v>110</v>
      </c>
      <c r="B224" s="10">
        <v>33340</v>
      </c>
      <c r="C224" s="6">
        <f t="shared" ca="1" si="3"/>
        <v>27</v>
      </c>
      <c r="D224" s="5" t="s">
        <v>6</v>
      </c>
      <c r="E224" s="98">
        <v>64470</v>
      </c>
      <c r="F224" s="7">
        <v>1</v>
      </c>
      <c r="G224" s="14"/>
    </row>
    <row r="225" spans="1:7" x14ac:dyDescent="0.2">
      <c r="A225" s="5" t="s">
        <v>123</v>
      </c>
      <c r="B225" s="10">
        <v>36010</v>
      </c>
      <c r="C225" s="6">
        <f t="shared" ca="1" si="3"/>
        <v>20</v>
      </c>
      <c r="D225" s="5" t="s">
        <v>6</v>
      </c>
      <c r="E225" s="98">
        <v>66920</v>
      </c>
      <c r="F225" s="7">
        <v>1</v>
      </c>
      <c r="G225" s="14"/>
    </row>
    <row r="226" spans="1:7" x14ac:dyDescent="0.2">
      <c r="A226" s="5" t="s">
        <v>171</v>
      </c>
      <c r="B226" s="10">
        <v>33588</v>
      </c>
      <c r="C226" s="6">
        <f t="shared" ca="1" si="3"/>
        <v>26</v>
      </c>
      <c r="D226" s="5" t="s">
        <v>5</v>
      </c>
      <c r="E226" s="98">
        <v>50990</v>
      </c>
      <c r="F226" s="7">
        <v>1</v>
      </c>
      <c r="G226" s="14"/>
    </row>
    <row r="227" spans="1:7" x14ac:dyDescent="0.2">
      <c r="A227" s="5" t="s">
        <v>64</v>
      </c>
      <c r="B227" s="10">
        <v>36063</v>
      </c>
      <c r="C227" s="6">
        <f t="shared" ca="1" si="3"/>
        <v>19</v>
      </c>
      <c r="D227" s="5" t="s">
        <v>6</v>
      </c>
      <c r="E227" s="98">
        <v>65250</v>
      </c>
      <c r="F227" s="7">
        <v>2</v>
      </c>
      <c r="G227" s="14"/>
    </row>
    <row r="228" spans="1:7" x14ac:dyDescent="0.2">
      <c r="A228" s="5" t="s">
        <v>66</v>
      </c>
      <c r="B228" s="10">
        <v>35673</v>
      </c>
      <c r="C228" s="6">
        <f t="shared" ca="1" si="3"/>
        <v>21</v>
      </c>
      <c r="D228" s="5" t="s">
        <v>6</v>
      </c>
      <c r="E228" s="98">
        <v>37770</v>
      </c>
      <c r="F228" s="7">
        <v>4</v>
      </c>
      <c r="G228" s="14"/>
    </row>
    <row r="229" spans="1:7" x14ac:dyDescent="0.2">
      <c r="A229" s="5" t="s">
        <v>238</v>
      </c>
      <c r="B229" s="10">
        <v>33194</v>
      </c>
      <c r="C229" s="6">
        <f t="shared" ca="1" si="3"/>
        <v>27</v>
      </c>
      <c r="D229" s="5" t="s">
        <v>7</v>
      </c>
      <c r="E229" s="98">
        <v>37980</v>
      </c>
      <c r="F229" s="7">
        <v>4</v>
      </c>
      <c r="G229" s="14"/>
    </row>
    <row r="230" spans="1:7" x14ac:dyDescent="0.2">
      <c r="A230" s="5" t="s">
        <v>118</v>
      </c>
      <c r="B230" s="10">
        <v>32975</v>
      </c>
      <c r="C230" s="6">
        <f t="shared" ca="1" si="3"/>
        <v>28</v>
      </c>
      <c r="D230" s="5" t="s">
        <v>6</v>
      </c>
      <c r="E230" s="98">
        <v>44260</v>
      </c>
      <c r="F230" s="7">
        <v>3</v>
      </c>
      <c r="G230" s="14"/>
    </row>
    <row r="231" spans="1:7" x14ac:dyDescent="0.2">
      <c r="A231" s="5" t="s">
        <v>168</v>
      </c>
      <c r="B231" s="10">
        <v>34330</v>
      </c>
      <c r="C231" s="6">
        <f t="shared" ca="1" si="3"/>
        <v>24</v>
      </c>
      <c r="D231" s="5" t="s">
        <v>6</v>
      </c>
      <c r="E231" s="98">
        <v>26510</v>
      </c>
      <c r="F231" s="7">
        <v>5</v>
      </c>
      <c r="G231" s="14"/>
    </row>
    <row r="232" spans="1:7" x14ac:dyDescent="0.2">
      <c r="A232" s="5" t="s">
        <v>127</v>
      </c>
      <c r="B232" s="10">
        <v>37700</v>
      </c>
      <c r="C232" s="6">
        <f t="shared" ca="1" si="3"/>
        <v>15</v>
      </c>
      <c r="D232" s="5" t="s">
        <v>8</v>
      </c>
      <c r="E232" s="98">
        <v>43580</v>
      </c>
      <c r="F232" s="7">
        <v>2</v>
      </c>
      <c r="G232" s="14"/>
    </row>
    <row r="233" spans="1:7" x14ac:dyDescent="0.2">
      <c r="A233" s="5" t="s">
        <v>155</v>
      </c>
      <c r="B233" s="10">
        <v>34630</v>
      </c>
      <c r="C233" s="6">
        <f t="shared" ca="1" si="3"/>
        <v>23</v>
      </c>
      <c r="D233" s="5" t="s">
        <v>8</v>
      </c>
      <c r="E233" s="98">
        <v>61150</v>
      </c>
      <c r="F233" s="7">
        <v>3</v>
      </c>
      <c r="G233" s="14"/>
    </row>
    <row r="234" spans="1:7" x14ac:dyDescent="0.2">
      <c r="A234" s="5" t="s">
        <v>240</v>
      </c>
      <c r="B234" s="11">
        <v>39734</v>
      </c>
      <c r="C234" s="6">
        <f t="shared" ca="1" si="3"/>
        <v>9</v>
      </c>
      <c r="D234" s="5" t="s">
        <v>6</v>
      </c>
      <c r="E234" s="98">
        <v>79770</v>
      </c>
      <c r="F234" s="7">
        <v>4</v>
      </c>
      <c r="G234" s="14"/>
    </row>
    <row r="235" spans="1:7" x14ac:dyDescent="0.2">
      <c r="A235" s="5" t="s">
        <v>229</v>
      </c>
      <c r="B235" s="10">
        <v>32333</v>
      </c>
      <c r="C235" s="6">
        <f t="shared" ca="1" si="3"/>
        <v>30</v>
      </c>
      <c r="D235" s="5" t="s">
        <v>6</v>
      </c>
      <c r="E235" s="98">
        <v>47885</v>
      </c>
      <c r="F235" s="7">
        <v>5</v>
      </c>
      <c r="G235" s="14"/>
    </row>
    <row r="236" spans="1:7" x14ac:dyDescent="0.2">
      <c r="A236" s="5" t="s">
        <v>154</v>
      </c>
      <c r="B236" s="10">
        <v>35419</v>
      </c>
      <c r="C236" s="6">
        <f t="shared" ca="1" si="3"/>
        <v>21</v>
      </c>
      <c r="D236" s="5" t="s">
        <v>7</v>
      </c>
      <c r="E236" s="98">
        <v>73072</v>
      </c>
      <c r="F236" s="7">
        <v>2</v>
      </c>
      <c r="G236" s="14"/>
    </row>
    <row r="237" spans="1:7" x14ac:dyDescent="0.2">
      <c r="A237" s="5" t="s">
        <v>247</v>
      </c>
      <c r="B237" s="10">
        <v>38495</v>
      </c>
      <c r="C237" s="6">
        <f t="shared" ca="1" si="3"/>
        <v>13</v>
      </c>
      <c r="D237" s="5" t="s">
        <v>6</v>
      </c>
      <c r="E237" s="98">
        <v>71150</v>
      </c>
      <c r="F237" s="7">
        <v>2</v>
      </c>
      <c r="G237" s="14"/>
    </row>
    <row r="238" spans="1:7" x14ac:dyDescent="0.2">
      <c r="A238" s="5" t="s">
        <v>244</v>
      </c>
      <c r="B238" s="10">
        <v>38733</v>
      </c>
      <c r="C238" s="6">
        <f t="shared" ca="1" si="3"/>
        <v>12</v>
      </c>
      <c r="D238" s="5" t="s">
        <v>6</v>
      </c>
      <c r="E238" s="98">
        <v>44820</v>
      </c>
      <c r="F238" s="7">
        <v>5</v>
      </c>
      <c r="G238" s="14"/>
    </row>
    <row r="239" spans="1:7" x14ac:dyDescent="0.2">
      <c r="A239" s="5" t="s">
        <v>119</v>
      </c>
      <c r="B239" s="10">
        <v>32467</v>
      </c>
      <c r="C239" s="6">
        <f t="shared" ca="1" si="3"/>
        <v>29</v>
      </c>
      <c r="D239" s="5" t="s">
        <v>5</v>
      </c>
      <c r="E239" s="98">
        <v>72060</v>
      </c>
      <c r="F239" s="7">
        <v>5</v>
      </c>
      <c r="G239" s="14"/>
    </row>
    <row r="240" spans="1:7" x14ac:dyDescent="0.2">
      <c r="A240" s="5" t="s">
        <v>152</v>
      </c>
      <c r="B240" s="10">
        <v>38782</v>
      </c>
      <c r="C240" s="6">
        <f t="shared" ca="1" si="3"/>
        <v>12</v>
      </c>
      <c r="D240" s="5" t="s">
        <v>5</v>
      </c>
      <c r="E240" s="98">
        <v>70280</v>
      </c>
      <c r="F240" s="7">
        <v>5</v>
      </c>
      <c r="G240" s="14"/>
    </row>
    <row r="241" spans="1:7" x14ac:dyDescent="0.2">
      <c r="A241" s="5" t="s">
        <v>184</v>
      </c>
      <c r="B241" s="10">
        <v>39691</v>
      </c>
      <c r="C241" s="6">
        <f t="shared" ca="1" si="3"/>
        <v>10</v>
      </c>
      <c r="D241" s="5" t="s">
        <v>6</v>
      </c>
      <c r="E241" s="98">
        <v>89520</v>
      </c>
      <c r="F241" s="7">
        <v>3</v>
      </c>
      <c r="G241" s="14"/>
    </row>
    <row r="242" spans="1:7" x14ac:dyDescent="0.2">
      <c r="A242" s="5" t="s">
        <v>245</v>
      </c>
      <c r="B242" s="10">
        <v>34191</v>
      </c>
      <c r="C242" s="6">
        <f t="shared" ca="1" si="3"/>
        <v>25</v>
      </c>
      <c r="D242" s="5" t="s">
        <v>6</v>
      </c>
      <c r="E242" s="98">
        <v>67407</v>
      </c>
      <c r="F242" s="7">
        <v>5</v>
      </c>
      <c r="G242" s="14"/>
    </row>
    <row r="243" spans="1:7" x14ac:dyDescent="0.2">
      <c r="A243" s="5" t="s">
        <v>165</v>
      </c>
      <c r="B243" s="10">
        <v>35247</v>
      </c>
      <c r="C243" s="6">
        <f t="shared" ca="1" si="3"/>
        <v>22</v>
      </c>
      <c r="D243" s="5" t="s">
        <v>5</v>
      </c>
      <c r="E243" s="98">
        <v>22472</v>
      </c>
      <c r="F243" s="7">
        <v>2</v>
      </c>
      <c r="G243" s="14"/>
    </row>
    <row r="244" spans="1:7" x14ac:dyDescent="0.2">
      <c r="A244" s="5" t="s">
        <v>79</v>
      </c>
      <c r="B244" s="10">
        <v>33724</v>
      </c>
      <c r="C244" s="6">
        <f t="shared" ca="1" si="3"/>
        <v>26</v>
      </c>
      <c r="D244" s="5" t="s">
        <v>6</v>
      </c>
      <c r="E244" s="98">
        <v>47850</v>
      </c>
      <c r="F244" s="7">
        <v>5</v>
      </c>
      <c r="G244" s="14"/>
    </row>
    <row r="245" spans="1:7" x14ac:dyDescent="0.2">
      <c r="A245" s="5" t="s">
        <v>217</v>
      </c>
      <c r="B245" s="10">
        <v>36045</v>
      </c>
      <c r="C245" s="6">
        <f t="shared" ca="1" si="3"/>
        <v>20</v>
      </c>
      <c r="D245" s="5" t="s">
        <v>6</v>
      </c>
      <c r="E245" s="98">
        <v>81340</v>
      </c>
      <c r="F245" s="7">
        <v>5</v>
      </c>
      <c r="G245" s="14"/>
    </row>
    <row r="246" spans="1:7" x14ac:dyDescent="0.2">
      <c r="A246" s="5" t="s">
        <v>241</v>
      </c>
      <c r="B246" s="10">
        <v>32441</v>
      </c>
      <c r="C246" s="6">
        <f t="shared" ca="1" si="3"/>
        <v>29</v>
      </c>
      <c r="D246" s="5" t="s">
        <v>5</v>
      </c>
      <c r="E246" s="98">
        <v>77820</v>
      </c>
      <c r="F246" s="7">
        <v>4</v>
      </c>
      <c r="G246" s="14"/>
    </row>
    <row r="247" spans="1:7" x14ac:dyDescent="0.2">
      <c r="A247" s="5" t="s">
        <v>128</v>
      </c>
      <c r="B247" s="10">
        <v>33057</v>
      </c>
      <c r="C247" s="6">
        <f t="shared" ca="1" si="3"/>
        <v>28</v>
      </c>
      <c r="D247" s="5" t="s">
        <v>5</v>
      </c>
      <c r="E247" s="98">
        <v>35280</v>
      </c>
      <c r="F247" s="7">
        <v>2</v>
      </c>
      <c r="G247" s="14"/>
    </row>
    <row r="248" spans="1:7" x14ac:dyDescent="0.2">
      <c r="A248" s="5" t="s">
        <v>187</v>
      </c>
      <c r="B248" s="10">
        <v>39597</v>
      </c>
      <c r="C248" s="6">
        <f t="shared" ca="1" si="3"/>
        <v>10</v>
      </c>
      <c r="D248" s="5" t="s">
        <v>8</v>
      </c>
      <c r="E248" s="98">
        <v>39620</v>
      </c>
      <c r="F248" s="7">
        <v>1</v>
      </c>
      <c r="G248" s="14"/>
    </row>
    <row r="249" spans="1:7" x14ac:dyDescent="0.2">
      <c r="E249" s="98"/>
      <c r="F249" s="5"/>
      <c r="G249" s="14"/>
    </row>
    <row r="250" spans="1:7" x14ac:dyDescent="0.2">
      <c r="E250" s="98"/>
      <c r="F250" s="5"/>
      <c r="G250" s="14"/>
    </row>
    <row r="251" spans="1:7" x14ac:dyDescent="0.2">
      <c r="E251" s="98"/>
      <c r="F251" s="5"/>
      <c r="G251" s="14"/>
    </row>
    <row r="252" spans="1:7" x14ac:dyDescent="0.2">
      <c r="E252" s="98"/>
      <c r="F252" s="5"/>
      <c r="G252" s="14"/>
    </row>
    <row r="253" spans="1:7" x14ac:dyDescent="0.2">
      <c r="E253" s="98"/>
      <c r="F253" s="5"/>
      <c r="G253" s="14"/>
    </row>
    <row r="254" spans="1:7" x14ac:dyDescent="0.2">
      <c r="E254" s="98"/>
      <c r="F254" s="5"/>
      <c r="G254" s="14"/>
    </row>
    <row r="255" spans="1:7" x14ac:dyDescent="0.2">
      <c r="E255" s="98"/>
      <c r="F255" s="5"/>
      <c r="G255" s="14"/>
    </row>
    <row r="256" spans="1:7" x14ac:dyDescent="0.2">
      <c r="E256" s="98"/>
      <c r="F256" s="5"/>
      <c r="G256" s="14"/>
    </row>
    <row r="257" spans="5:7" x14ac:dyDescent="0.2">
      <c r="E257" s="98"/>
      <c r="F257" s="5"/>
      <c r="G257" s="14"/>
    </row>
    <row r="258" spans="5:7" x14ac:dyDescent="0.2">
      <c r="E258" s="98"/>
      <c r="F258" s="5"/>
      <c r="G258" s="14"/>
    </row>
    <row r="259" spans="5:7" x14ac:dyDescent="0.2">
      <c r="E259" s="98"/>
      <c r="F259" s="5"/>
      <c r="G259" s="14"/>
    </row>
    <row r="260" spans="5:7" x14ac:dyDescent="0.2">
      <c r="E260" s="98"/>
      <c r="F260" s="5"/>
      <c r="G260" s="14"/>
    </row>
    <row r="261" spans="5:7" x14ac:dyDescent="0.2">
      <c r="E261" s="98"/>
      <c r="F261" s="5"/>
      <c r="G261" s="14"/>
    </row>
    <row r="262" spans="5:7" x14ac:dyDescent="0.2">
      <c r="E262" s="98"/>
      <c r="F262" s="5"/>
      <c r="G262" s="14"/>
    </row>
    <row r="263" spans="5:7" x14ac:dyDescent="0.2">
      <c r="E263" s="98"/>
      <c r="F263" s="5"/>
      <c r="G263" s="14"/>
    </row>
    <row r="264" spans="5:7" x14ac:dyDescent="0.2">
      <c r="E264" s="98"/>
      <c r="F264" s="5"/>
      <c r="G264" s="14"/>
    </row>
    <row r="265" spans="5:7" x14ac:dyDescent="0.2">
      <c r="E265" s="98"/>
      <c r="F265" s="5"/>
      <c r="G265" s="14"/>
    </row>
    <row r="266" spans="5:7" x14ac:dyDescent="0.2">
      <c r="E266" s="98"/>
      <c r="F266" s="5"/>
      <c r="G266" s="14"/>
    </row>
    <row r="267" spans="5:7" x14ac:dyDescent="0.2">
      <c r="E267" s="98"/>
      <c r="F267" s="5"/>
      <c r="G267" s="14"/>
    </row>
    <row r="268" spans="5:7" x14ac:dyDescent="0.2">
      <c r="E268" s="98"/>
      <c r="F268" s="5"/>
      <c r="G268" s="14"/>
    </row>
    <row r="269" spans="5:7" x14ac:dyDescent="0.2">
      <c r="E269" s="98"/>
      <c r="F269" s="5"/>
      <c r="G269" s="14"/>
    </row>
    <row r="270" spans="5:7" x14ac:dyDescent="0.2">
      <c r="E270" s="98"/>
      <c r="F270" s="5"/>
      <c r="G270" s="14"/>
    </row>
    <row r="271" spans="5:7" x14ac:dyDescent="0.2">
      <c r="E271" s="98"/>
      <c r="F271" s="5"/>
      <c r="G271" s="14"/>
    </row>
    <row r="272" spans="5:7" x14ac:dyDescent="0.2">
      <c r="E272" s="98"/>
      <c r="F272" s="5"/>
      <c r="G272" s="14"/>
    </row>
    <row r="273" spans="5:7" x14ac:dyDescent="0.2">
      <c r="E273" s="98"/>
      <c r="F273" s="5"/>
      <c r="G273" s="14"/>
    </row>
    <row r="274" spans="5:7" x14ac:dyDescent="0.2">
      <c r="E274" s="98"/>
      <c r="F274" s="5"/>
      <c r="G274" s="14"/>
    </row>
    <row r="275" spans="5:7" x14ac:dyDescent="0.2">
      <c r="E275" s="98"/>
      <c r="F275" s="5"/>
      <c r="G275" s="14"/>
    </row>
    <row r="276" spans="5:7" x14ac:dyDescent="0.2">
      <c r="E276" s="98"/>
      <c r="F276" s="5"/>
      <c r="G276" s="14"/>
    </row>
    <row r="277" spans="5:7" x14ac:dyDescent="0.2">
      <c r="E277" s="98"/>
      <c r="F277" s="5"/>
      <c r="G277" s="14"/>
    </row>
    <row r="278" spans="5:7" x14ac:dyDescent="0.2">
      <c r="E278" s="98"/>
      <c r="F278" s="5"/>
      <c r="G278" s="14"/>
    </row>
    <row r="279" spans="5:7" x14ac:dyDescent="0.2">
      <c r="E279" s="98"/>
      <c r="F279" s="5"/>
      <c r="G279" s="14"/>
    </row>
    <row r="280" spans="5:7" x14ac:dyDescent="0.2">
      <c r="E280" s="98"/>
      <c r="F280" s="5"/>
      <c r="G280" s="14"/>
    </row>
    <row r="281" spans="5:7" x14ac:dyDescent="0.2">
      <c r="E281" s="98"/>
      <c r="F281" s="5"/>
      <c r="G281" s="14"/>
    </row>
    <row r="282" spans="5:7" x14ac:dyDescent="0.2">
      <c r="E282" s="98"/>
      <c r="F282" s="5"/>
      <c r="G282" s="14"/>
    </row>
    <row r="283" spans="5:7" x14ac:dyDescent="0.2">
      <c r="E283" s="98"/>
      <c r="F283" s="5"/>
      <c r="G283" s="14"/>
    </row>
    <row r="284" spans="5:7" x14ac:dyDescent="0.2">
      <c r="E284" s="98"/>
      <c r="F284" s="5"/>
      <c r="G284" s="14"/>
    </row>
    <row r="285" spans="5:7" x14ac:dyDescent="0.2">
      <c r="E285" s="98"/>
      <c r="F285" s="5"/>
      <c r="G285" s="14"/>
    </row>
    <row r="286" spans="5:7" x14ac:dyDescent="0.2">
      <c r="E286" s="98"/>
      <c r="F286" s="5"/>
      <c r="G286" s="14"/>
    </row>
    <row r="287" spans="5:7" x14ac:dyDescent="0.2">
      <c r="E287" s="98"/>
      <c r="F287" s="5"/>
      <c r="G287" s="14"/>
    </row>
    <row r="288" spans="5:7" x14ac:dyDescent="0.2">
      <c r="E288" s="98"/>
      <c r="F288" s="5"/>
      <c r="G288" s="14"/>
    </row>
    <row r="289" spans="5:7" x14ac:dyDescent="0.2">
      <c r="E289" s="98"/>
      <c r="F289" s="5"/>
      <c r="G289" s="14"/>
    </row>
    <row r="290" spans="5:7" x14ac:dyDescent="0.2">
      <c r="E290" s="98"/>
      <c r="F290" s="5"/>
      <c r="G290" s="14"/>
    </row>
    <row r="291" spans="5:7" x14ac:dyDescent="0.2">
      <c r="E291" s="98"/>
      <c r="F291" s="5"/>
      <c r="G291" s="14"/>
    </row>
    <row r="292" spans="5:7" x14ac:dyDescent="0.2">
      <c r="E292" s="98"/>
      <c r="F292" s="5"/>
      <c r="G292" s="14"/>
    </row>
    <row r="293" spans="5:7" x14ac:dyDescent="0.2">
      <c r="E293" s="98"/>
      <c r="F293" s="5"/>
      <c r="G293" s="14"/>
    </row>
    <row r="294" spans="5:7" x14ac:dyDescent="0.2">
      <c r="E294" s="98"/>
      <c r="F294" s="5"/>
      <c r="G294" s="14"/>
    </row>
    <row r="295" spans="5:7" x14ac:dyDescent="0.2">
      <c r="E295" s="98"/>
      <c r="F295" s="5"/>
      <c r="G295" s="14"/>
    </row>
    <row r="296" spans="5:7" x14ac:dyDescent="0.2">
      <c r="E296" s="98"/>
      <c r="F296" s="5"/>
      <c r="G296" s="14"/>
    </row>
    <row r="297" spans="5:7" x14ac:dyDescent="0.2">
      <c r="E297" s="98"/>
      <c r="F297" s="5"/>
      <c r="G297" s="14"/>
    </row>
  </sheetData>
  <customSheetViews>
    <customSheetView guid="{A321E16B-7EAB-4BDC-B923-35385262C259}" scale="160" topLeftCell="K1">
      <selection activeCell="K7" sqref="K7"/>
      <pageMargins left="0.75" right="0.75" top="1" bottom="1" header="0.5" footer="0.5"/>
      <pageSetup orientation="portrait" r:id="rId1"/>
      <headerFooter alignWithMargins="0"/>
    </customSheetView>
  </customSheetViews>
  <pageMargins left="0.75" right="0.75" top="1" bottom="1" header="0.5" footer="0.5"/>
  <pageSetup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FF0000"/>
    <pageSetUpPr autoPageBreaks="0"/>
  </sheetPr>
  <dimension ref="A1:K22"/>
  <sheetViews>
    <sheetView topLeftCell="B1" workbookViewId="0">
      <selection activeCell="I5" sqref="I5"/>
    </sheetView>
  </sheetViews>
  <sheetFormatPr defaultColWidth="9" defaultRowHeight="14.25" x14ac:dyDescent="0.2"/>
  <cols>
    <col min="1" max="1" width="17.5703125" style="115" customWidth="1"/>
    <col min="2" max="6" width="11.140625" style="115" customWidth="1"/>
    <col min="7" max="7" width="23.140625" style="115" customWidth="1"/>
    <col min="8" max="9" width="9" style="115"/>
    <col min="10" max="10" width="16.42578125" style="115" customWidth="1"/>
    <col min="11" max="11" width="13.42578125" style="115" customWidth="1"/>
    <col min="12" max="16384" width="9" style="115"/>
  </cols>
  <sheetData>
    <row r="1" spans="1:11" s="113" customFormat="1" ht="18.75" x14ac:dyDescent="0.3">
      <c r="A1" s="357" t="s">
        <v>1785</v>
      </c>
      <c r="B1" s="357"/>
      <c r="C1" s="357"/>
      <c r="D1" s="357"/>
      <c r="E1" s="357"/>
      <c r="F1" s="357"/>
      <c r="G1" s="357"/>
      <c r="H1" s="112"/>
      <c r="I1" s="112"/>
      <c r="J1" s="112"/>
      <c r="K1" s="112"/>
    </row>
    <row r="2" spans="1:11" s="113" customFormat="1" ht="19.5" thickBot="1" x14ac:dyDescent="0.35">
      <c r="A2" s="359" t="s">
        <v>1786</v>
      </c>
      <c r="B2" s="359"/>
      <c r="C2" s="359"/>
      <c r="D2" s="359"/>
      <c r="E2" s="359"/>
      <c r="F2" s="359"/>
      <c r="G2" s="359"/>
      <c r="H2" s="114"/>
      <c r="I2" s="114"/>
      <c r="J2" s="114"/>
      <c r="K2" s="114"/>
    </row>
    <row r="3" spans="1:11" ht="15" thickTop="1" x14ac:dyDescent="0.2"/>
    <row r="4" spans="1:11" x14ac:dyDescent="0.2">
      <c r="A4" s="116" t="s">
        <v>1787</v>
      </c>
      <c r="B4" s="117">
        <v>8500</v>
      </c>
      <c r="I4" s="115" t="s">
        <v>2152</v>
      </c>
    </row>
    <row r="5" spans="1:11" ht="15" x14ac:dyDescent="0.25">
      <c r="B5" s="118"/>
      <c r="C5" s="118"/>
      <c r="D5" s="118"/>
      <c r="E5" s="118"/>
      <c r="F5" s="118"/>
      <c r="G5" s="118"/>
    </row>
    <row r="6" spans="1:11" ht="15" customHeight="1" x14ac:dyDescent="0.2">
      <c r="A6" s="360" t="s">
        <v>1788</v>
      </c>
      <c r="B6" s="360" t="s">
        <v>1789</v>
      </c>
      <c r="C6" s="360"/>
      <c r="D6" s="360"/>
      <c r="E6" s="360"/>
      <c r="F6" s="360" t="s">
        <v>1790</v>
      </c>
      <c r="G6" s="360" t="s">
        <v>1791</v>
      </c>
    </row>
    <row r="7" spans="1:11" ht="15" x14ac:dyDescent="0.2">
      <c r="A7" s="360"/>
      <c r="B7" s="119" t="s">
        <v>1792</v>
      </c>
      <c r="C7" s="120" t="s">
        <v>1793</v>
      </c>
      <c r="D7" s="120" t="s">
        <v>1794</v>
      </c>
      <c r="E7" s="120" t="s">
        <v>1795</v>
      </c>
      <c r="F7" s="360"/>
      <c r="G7" s="360"/>
    </row>
    <row r="8" spans="1:11" x14ac:dyDescent="0.2">
      <c r="A8" s="121" t="s">
        <v>1796</v>
      </c>
      <c r="B8" s="122">
        <v>2500</v>
      </c>
      <c r="C8" s="123">
        <v>2750</v>
      </c>
      <c r="D8" s="122">
        <v>3500</v>
      </c>
      <c r="E8" s="122">
        <v>3700</v>
      </c>
      <c r="F8" s="122">
        <v>7450</v>
      </c>
      <c r="G8" s="124"/>
    </row>
    <row r="9" spans="1:11" x14ac:dyDescent="0.2">
      <c r="A9" s="125" t="s">
        <v>1797</v>
      </c>
      <c r="B9" s="126">
        <v>3560</v>
      </c>
      <c r="C9" s="122">
        <v>3000</v>
      </c>
      <c r="D9" s="122">
        <v>1700</v>
      </c>
      <c r="E9" s="122">
        <v>2000</v>
      </c>
      <c r="F9" s="122">
        <f t="shared" ref="F9:F22" si="0">SUM(B9:E9)</f>
        <v>10260</v>
      </c>
      <c r="G9" s="124"/>
    </row>
    <row r="10" spans="1:11" x14ac:dyDescent="0.2">
      <c r="A10" s="125" t="s">
        <v>1798</v>
      </c>
      <c r="B10" s="122">
        <v>4500</v>
      </c>
      <c r="C10" s="122">
        <v>4000</v>
      </c>
      <c r="D10" s="122">
        <v>3500</v>
      </c>
      <c r="E10" s="122">
        <v>3700</v>
      </c>
      <c r="F10" s="122">
        <f t="shared" si="0"/>
        <v>15700</v>
      </c>
      <c r="G10" s="124"/>
    </row>
    <row r="11" spans="1:11" x14ac:dyDescent="0.2">
      <c r="A11" s="125" t="s">
        <v>1799</v>
      </c>
      <c r="B11" s="122">
        <v>3250</v>
      </c>
      <c r="C11" s="122">
        <v>2725</v>
      </c>
      <c r="D11" s="122">
        <v>3000</v>
      </c>
      <c r="E11" s="122">
        <v>3250</v>
      </c>
      <c r="F11" s="127">
        <f t="shared" si="0"/>
        <v>12225</v>
      </c>
      <c r="G11" s="124"/>
    </row>
    <row r="12" spans="1:11" x14ac:dyDescent="0.2">
      <c r="A12" s="125" t="s">
        <v>1800</v>
      </c>
      <c r="B12" s="122">
        <v>2520</v>
      </c>
      <c r="C12" s="122">
        <v>2000</v>
      </c>
      <c r="D12" s="122">
        <v>2500</v>
      </c>
      <c r="E12" s="122">
        <v>2700</v>
      </c>
      <c r="F12" s="127">
        <f t="shared" si="0"/>
        <v>9720</v>
      </c>
      <c r="G12" s="124"/>
    </row>
    <row r="13" spans="1:11" x14ac:dyDescent="0.2">
      <c r="A13" s="125" t="s">
        <v>1801</v>
      </c>
      <c r="B13" s="122">
        <v>1500</v>
      </c>
      <c r="C13" s="122">
        <v>1700</v>
      </c>
      <c r="D13" s="122">
        <v>1800</v>
      </c>
      <c r="E13" s="122">
        <v>2000</v>
      </c>
      <c r="F13" s="127">
        <f t="shared" si="0"/>
        <v>7000</v>
      </c>
      <c r="G13" s="124"/>
    </row>
    <row r="14" spans="1:11" x14ac:dyDescent="0.2">
      <c r="A14" s="125" t="s">
        <v>1802</v>
      </c>
      <c r="B14" s="122">
        <v>4590</v>
      </c>
      <c r="C14" s="122">
        <v>4050</v>
      </c>
      <c r="D14" s="122">
        <v>4500</v>
      </c>
      <c r="E14" s="122">
        <v>3700</v>
      </c>
      <c r="F14" s="127">
        <f t="shared" si="0"/>
        <v>16840</v>
      </c>
      <c r="G14" s="124"/>
    </row>
    <row r="15" spans="1:11" x14ac:dyDescent="0.2">
      <c r="A15" s="125" t="s">
        <v>1803</v>
      </c>
      <c r="B15" s="122">
        <v>3660</v>
      </c>
      <c r="C15" s="122">
        <v>3200</v>
      </c>
      <c r="D15" s="122">
        <v>3000</v>
      </c>
      <c r="E15" s="122">
        <v>2250</v>
      </c>
      <c r="F15" s="127">
        <f t="shared" si="0"/>
        <v>12110</v>
      </c>
      <c r="G15" s="124"/>
    </row>
    <row r="16" spans="1:11" x14ac:dyDescent="0.2">
      <c r="A16" s="125" t="s">
        <v>1804</v>
      </c>
      <c r="B16" s="122">
        <v>1790</v>
      </c>
      <c r="C16" s="122">
        <v>1800</v>
      </c>
      <c r="D16" s="122">
        <v>2000</v>
      </c>
      <c r="E16" s="122">
        <v>2200</v>
      </c>
      <c r="F16" s="127">
        <f t="shared" si="0"/>
        <v>7790</v>
      </c>
      <c r="G16" s="124"/>
    </row>
    <row r="17" spans="1:7" x14ac:dyDescent="0.2">
      <c r="A17" s="125" t="s">
        <v>1805</v>
      </c>
      <c r="B17" s="122">
        <v>1700</v>
      </c>
      <c r="C17" s="122">
        <v>1950</v>
      </c>
      <c r="D17" s="122">
        <v>2500</v>
      </c>
      <c r="E17" s="122">
        <v>2750</v>
      </c>
      <c r="F17" s="127">
        <f t="shared" si="0"/>
        <v>8900</v>
      </c>
      <c r="G17" s="124"/>
    </row>
    <row r="18" spans="1:7" x14ac:dyDescent="0.2">
      <c r="A18" s="125" t="s">
        <v>1806</v>
      </c>
      <c r="B18" s="122">
        <v>1650</v>
      </c>
      <c r="C18" s="122">
        <v>2000</v>
      </c>
      <c r="D18" s="122">
        <v>1500</v>
      </c>
      <c r="E18" s="122">
        <v>1750</v>
      </c>
      <c r="F18" s="127">
        <f t="shared" si="0"/>
        <v>6900</v>
      </c>
      <c r="G18" s="124"/>
    </row>
    <row r="19" spans="1:7" x14ac:dyDescent="0.2">
      <c r="A19" s="125" t="s">
        <v>1807</v>
      </c>
      <c r="B19" s="122">
        <v>2050</v>
      </c>
      <c r="C19" s="122">
        <v>2500</v>
      </c>
      <c r="D19" s="122">
        <v>2800</v>
      </c>
      <c r="E19" s="122">
        <v>3200</v>
      </c>
      <c r="F19" s="127">
        <f t="shared" si="0"/>
        <v>10550</v>
      </c>
      <c r="G19" s="124"/>
    </row>
    <row r="20" spans="1:7" x14ac:dyDescent="0.2">
      <c r="A20" s="125" t="s">
        <v>1808</v>
      </c>
      <c r="B20" s="122">
        <v>3425</v>
      </c>
      <c r="C20" s="122">
        <v>3750</v>
      </c>
      <c r="D20" s="122">
        <v>4000</v>
      </c>
      <c r="E20" s="122">
        <v>3120</v>
      </c>
      <c r="F20" s="127">
        <f t="shared" si="0"/>
        <v>14295</v>
      </c>
      <c r="G20" s="124"/>
    </row>
    <row r="21" spans="1:7" x14ac:dyDescent="0.2">
      <c r="A21" s="125" t="s">
        <v>1809</v>
      </c>
      <c r="B21" s="122">
        <v>4540</v>
      </c>
      <c r="C21" s="122">
        <v>2700</v>
      </c>
      <c r="D21" s="122">
        <v>3000</v>
      </c>
      <c r="E21" s="122">
        <v>3200</v>
      </c>
      <c r="F21" s="127">
        <f t="shared" si="0"/>
        <v>13440</v>
      </c>
      <c r="G21" s="124"/>
    </row>
    <row r="22" spans="1:7" x14ac:dyDescent="0.2">
      <c r="A22" s="125" t="s">
        <v>1810</v>
      </c>
      <c r="B22" s="122">
        <v>1200</v>
      </c>
      <c r="C22" s="122">
        <v>1700</v>
      </c>
      <c r="D22" s="122">
        <v>1800</v>
      </c>
      <c r="E22" s="122">
        <v>2000</v>
      </c>
      <c r="F22" s="127">
        <f t="shared" si="0"/>
        <v>6700</v>
      </c>
      <c r="G22" s="124"/>
    </row>
  </sheetData>
  <customSheetViews>
    <customSheetView guid="{A321E16B-7EAB-4BDC-B923-35385262C259}" topLeftCell="B1">
      <selection activeCell="G8" sqref="G8"/>
      <pageMargins left="0.75" right="0.75" top="1" bottom="1" header="0.5" footer="0.5"/>
      <pageSetup orientation="portrait" horizontalDpi="300" verticalDpi="300" r:id="rId1"/>
      <headerFooter alignWithMargins="0"/>
    </customSheetView>
  </customSheetViews>
  <mergeCells count="6">
    <mergeCell ref="A1:G1"/>
    <mergeCell ref="A2:G2"/>
    <mergeCell ref="A6:A7"/>
    <mergeCell ref="B6:E6"/>
    <mergeCell ref="F6:F7"/>
    <mergeCell ref="G6:G7"/>
  </mergeCells>
  <pageMargins left="0.75" right="0.75" top="1" bottom="1" header="0.5" footer="0.5"/>
  <pageSetup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0000"/>
    <pageSetUpPr autoPageBreaks="0"/>
  </sheetPr>
  <dimension ref="A1:F21"/>
  <sheetViews>
    <sheetView workbookViewId="0">
      <selection activeCell="F12" sqref="F12"/>
    </sheetView>
  </sheetViews>
  <sheetFormatPr defaultColWidth="9" defaultRowHeight="14.25" x14ac:dyDescent="0.2"/>
  <cols>
    <col min="1" max="1" width="17.85546875" style="115" customWidth="1"/>
    <col min="2" max="2" width="14.42578125" style="115" customWidth="1"/>
    <col min="3" max="3" width="19.42578125" style="115" customWidth="1"/>
    <col min="4" max="4" width="9.7109375" style="115" customWidth="1"/>
    <col min="5" max="5" width="9.28515625" style="115" customWidth="1"/>
    <col min="6" max="6" width="14.28515625" style="115" customWidth="1"/>
    <col min="7" max="16384" width="9" style="115"/>
  </cols>
  <sheetData>
    <row r="1" spans="1:6" s="113" customFormat="1" ht="18.75" x14ac:dyDescent="0.3">
      <c r="A1" s="357" t="s">
        <v>1785</v>
      </c>
      <c r="B1" s="357"/>
      <c r="C1" s="357"/>
      <c r="D1" s="135"/>
    </row>
    <row r="2" spans="1:6" s="137" customFormat="1" ht="16.5" thickBot="1" x14ac:dyDescent="0.3">
      <c r="A2" s="361" t="s">
        <v>1786</v>
      </c>
      <c r="B2" s="361"/>
      <c r="C2" s="361"/>
      <c r="D2" s="136"/>
    </row>
    <row r="3" spans="1:6" s="138" customFormat="1" ht="15" thickTop="1" x14ac:dyDescent="0.2">
      <c r="A3" s="115"/>
      <c r="B3" s="115"/>
      <c r="C3" s="115"/>
      <c r="D3" s="115"/>
    </row>
    <row r="4" spans="1:6" s="138" customFormat="1" x14ac:dyDescent="0.2">
      <c r="A4" s="115"/>
      <c r="B4" s="115"/>
      <c r="C4" s="115"/>
      <c r="D4" s="115"/>
    </row>
    <row r="5" spans="1:6" ht="15" x14ac:dyDescent="0.2">
      <c r="A5" s="362" t="s">
        <v>1788</v>
      </c>
      <c r="B5" s="362" t="s">
        <v>1790</v>
      </c>
      <c r="C5" s="362" t="s">
        <v>1791</v>
      </c>
      <c r="D5" s="139"/>
    </row>
    <row r="6" spans="1:6" ht="15" x14ac:dyDescent="0.2">
      <c r="A6" s="362"/>
      <c r="B6" s="362"/>
      <c r="C6" s="362"/>
      <c r="D6" s="139"/>
    </row>
    <row r="7" spans="1:6" x14ac:dyDescent="0.2">
      <c r="A7" s="125" t="s">
        <v>1796</v>
      </c>
      <c r="B7" s="140">
        <v>12450</v>
      </c>
      <c r="C7" s="140"/>
      <c r="D7" s="141"/>
      <c r="F7" s="115" t="s">
        <v>2151</v>
      </c>
    </row>
    <row r="8" spans="1:6" x14ac:dyDescent="0.2">
      <c r="A8" s="125" t="s">
        <v>1797</v>
      </c>
      <c r="B8" s="140">
        <v>10260</v>
      </c>
      <c r="C8" s="140"/>
      <c r="D8" s="141"/>
    </row>
    <row r="9" spans="1:6" x14ac:dyDescent="0.2">
      <c r="A9" s="125" t="s">
        <v>1798</v>
      </c>
      <c r="B9" s="140">
        <v>15700</v>
      </c>
      <c r="C9" s="140"/>
      <c r="D9" s="141"/>
    </row>
    <row r="10" spans="1:6" x14ac:dyDescent="0.2">
      <c r="A10" s="125" t="s">
        <v>1799</v>
      </c>
      <c r="B10" s="140">
        <v>12225</v>
      </c>
      <c r="C10" s="140"/>
      <c r="D10" s="141"/>
    </row>
    <row r="11" spans="1:6" x14ac:dyDescent="0.2">
      <c r="A11" s="125" t="s">
        <v>1800</v>
      </c>
      <c r="B11" s="140">
        <v>9720</v>
      </c>
      <c r="C11" s="140"/>
      <c r="D11" s="141"/>
    </row>
    <row r="12" spans="1:6" x14ac:dyDescent="0.2">
      <c r="A12" s="125" t="s">
        <v>1801</v>
      </c>
      <c r="B12" s="140">
        <v>4750</v>
      </c>
      <c r="C12" s="140"/>
      <c r="D12" s="141"/>
    </row>
    <row r="13" spans="1:6" x14ac:dyDescent="0.2">
      <c r="A13" s="125" t="s">
        <v>1802</v>
      </c>
      <c r="B13" s="140">
        <v>16840</v>
      </c>
      <c r="C13" s="140"/>
      <c r="D13" s="141"/>
    </row>
    <row r="14" spans="1:6" x14ac:dyDescent="0.2">
      <c r="A14" s="125" t="s">
        <v>1803</v>
      </c>
      <c r="B14" s="140">
        <v>12110</v>
      </c>
      <c r="C14" s="140"/>
      <c r="D14" s="141"/>
    </row>
    <row r="15" spans="1:6" x14ac:dyDescent="0.2">
      <c r="A15" s="125" t="s">
        <v>1804</v>
      </c>
      <c r="B15" s="140">
        <v>7790</v>
      </c>
      <c r="C15" s="140"/>
      <c r="D15" s="141"/>
    </row>
    <row r="16" spans="1:6" x14ac:dyDescent="0.2">
      <c r="A16" s="125" t="s">
        <v>1805</v>
      </c>
      <c r="B16" s="140">
        <v>4500</v>
      </c>
      <c r="C16" s="140"/>
      <c r="D16" s="141"/>
    </row>
    <row r="17" spans="1:4" x14ac:dyDescent="0.2">
      <c r="A17" s="125" t="s">
        <v>1806</v>
      </c>
      <c r="B17" s="140">
        <v>6900</v>
      </c>
      <c r="C17" s="140"/>
      <c r="D17" s="141"/>
    </row>
    <row r="18" spans="1:4" x14ac:dyDescent="0.2">
      <c r="A18" s="125" t="s">
        <v>1807</v>
      </c>
      <c r="B18" s="140">
        <v>10550</v>
      </c>
      <c r="C18" s="140"/>
      <c r="D18" s="141"/>
    </row>
    <row r="19" spans="1:4" x14ac:dyDescent="0.2">
      <c r="A19" s="125" t="s">
        <v>1808</v>
      </c>
      <c r="B19" s="140">
        <v>14295</v>
      </c>
      <c r="C19" s="140"/>
      <c r="D19" s="141"/>
    </row>
    <row r="20" spans="1:4" x14ac:dyDescent="0.2">
      <c r="A20" s="125" t="s">
        <v>1809</v>
      </c>
      <c r="B20" s="140">
        <v>28000</v>
      </c>
      <c r="C20" s="140"/>
      <c r="D20" s="141"/>
    </row>
    <row r="21" spans="1:4" x14ac:dyDescent="0.2">
      <c r="A21" s="125" t="s">
        <v>1810</v>
      </c>
      <c r="B21" s="140">
        <v>6700</v>
      </c>
      <c r="C21" s="140"/>
      <c r="D21" s="141"/>
    </row>
  </sheetData>
  <customSheetViews>
    <customSheetView guid="{A321E16B-7EAB-4BDC-B923-35385262C259}">
      <selection activeCell="E23" sqref="E23"/>
      <pageMargins left="0.75" right="0.75" top="1" bottom="1" header="0.5" footer="0.5"/>
      <pageSetup orientation="portrait" verticalDpi="0" r:id="rId1"/>
      <headerFooter alignWithMargins="0"/>
    </customSheetView>
  </customSheetViews>
  <mergeCells count="5">
    <mergeCell ref="A1:C1"/>
    <mergeCell ref="A2:C2"/>
    <mergeCell ref="A5:A6"/>
    <mergeCell ref="B5:B6"/>
    <mergeCell ref="C5:C6"/>
  </mergeCells>
  <pageMargins left="0.75" right="0.75" top="1" bottom="1" header="0.5" footer="0.5"/>
  <pageSetup orientation="portrait" verticalDpi="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rgb="FFFF0000"/>
    <pageSetUpPr autoPageBreaks="0"/>
  </sheetPr>
  <dimension ref="A1:M22"/>
  <sheetViews>
    <sheetView topLeftCell="E2" workbookViewId="0">
      <selection activeCell="M13" sqref="M13"/>
    </sheetView>
  </sheetViews>
  <sheetFormatPr defaultColWidth="9" defaultRowHeight="14.25" x14ac:dyDescent="0.2"/>
  <cols>
    <col min="1" max="1" width="18.85546875" style="115" bestFit="1" customWidth="1"/>
    <col min="2" max="5" width="11.140625" style="115" customWidth="1"/>
    <col min="6" max="6" width="9" style="115" bestFit="1" customWidth="1"/>
    <col min="7" max="7" width="10.42578125" style="115" bestFit="1" customWidth="1"/>
    <col min="8" max="8" width="16.140625" style="115" bestFit="1" customWidth="1"/>
    <col min="9" max="9" width="13.42578125" style="115" bestFit="1" customWidth="1"/>
    <col min="10" max="10" width="12.7109375" style="115" bestFit="1" customWidth="1"/>
    <col min="11" max="11" width="15.5703125" style="115" bestFit="1" customWidth="1"/>
    <col min="12" max="12" width="13.42578125" style="115" customWidth="1"/>
    <col min="13" max="16384" width="9" style="115"/>
  </cols>
  <sheetData>
    <row r="1" spans="1:13" s="113" customFormat="1" ht="18.75" x14ac:dyDescent="0.3">
      <c r="A1" s="357" t="s">
        <v>1785</v>
      </c>
      <c r="B1" s="357"/>
      <c r="C1" s="357"/>
      <c r="D1" s="357"/>
      <c r="E1" s="357"/>
      <c r="F1" s="357"/>
      <c r="G1" s="357"/>
      <c r="H1" s="357"/>
      <c r="I1" s="112"/>
      <c r="J1" s="112"/>
      <c r="K1" s="112"/>
      <c r="L1" s="112"/>
    </row>
    <row r="2" spans="1:13" s="113" customFormat="1" ht="18.75" x14ac:dyDescent="0.3">
      <c r="A2" s="114"/>
      <c r="B2" s="114"/>
      <c r="C2" s="114"/>
      <c r="D2" s="114"/>
    </row>
    <row r="4" spans="1:13" x14ac:dyDescent="0.2">
      <c r="A4" s="116" t="s">
        <v>1787</v>
      </c>
      <c r="B4" s="117">
        <v>8500</v>
      </c>
      <c r="D4" s="116"/>
      <c r="E4" s="128"/>
      <c r="M4" s="115" t="s">
        <v>2146</v>
      </c>
    </row>
    <row r="5" spans="1:13" ht="15" x14ac:dyDescent="0.25">
      <c r="B5" s="118"/>
      <c r="C5" s="118"/>
      <c r="D5" s="118"/>
      <c r="E5" s="118"/>
      <c r="F5" s="118"/>
      <c r="G5" s="118"/>
      <c r="H5" s="118"/>
      <c r="M5" s="330" t="s">
        <v>2145</v>
      </c>
    </row>
    <row r="6" spans="1:13" ht="15" customHeight="1" x14ac:dyDescent="0.2">
      <c r="A6" s="360" t="s">
        <v>1788</v>
      </c>
      <c r="B6" s="360" t="s">
        <v>1789</v>
      </c>
      <c r="C6" s="360"/>
      <c r="D6" s="360"/>
      <c r="E6" s="360"/>
      <c r="F6" s="365" t="s">
        <v>1790</v>
      </c>
      <c r="G6" s="363" t="s">
        <v>1791</v>
      </c>
      <c r="H6" s="363" t="s">
        <v>1811</v>
      </c>
      <c r="I6" s="363" t="s">
        <v>1812</v>
      </c>
      <c r="J6" s="363" t="s">
        <v>1813</v>
      </c>
      <c r="K6" s="363" t="s">
        <v>1814</v>
      </c>
      <c r="M6" s="115" t="s">
        <v>2147</v>
      </c>
    </row>
    <row r="7" spans="1:13" ht="15" x14ac:dyDescent="0.2">
      <c r="A7" s="360"/>
      <c r="B7" s="119" t="s">
        <v>1792</v>
      </c>
      <c r="C7" s="120" t="s">
        <v>1793</v>
      </c>
      <c r="D7" s="120" t="s">
        <v>1794</v>
      </c>
      <c r="E7" s="120" t="s">
        <v>1795</v>
      </c>
      <c r="F7" s="365"/>
      <c r="G7" s="364"/>
      <c r="H7" s="364"/>
      <c r="I7" s="364"/>
      <c r="J7" s="364"/>
      <c r="K7" s="364"/>
      <c r="M7" s="330" t="s">
        <v>2150</v>
      </c>
    </row>
    <row r="8" spans="1:13" x14ac:dyDescent="0.2">
      <c r="A8" s="121" t="s">
        <v>1796</v>
      </c>
      <c r="B8" s="122">
        <v>1500</v>
      </c>
      <c r="C8" s="123">
        <v>1750</v>
      </c>
      <c r="D8" s="122">
        <v>1500</v>
      </c>
      <c r="E8" s="122">
        <v>2700</v>
      </c>
      <c r="F8" s="129">
        <f t="shared" ref="F8:F22" si="0">SUM(B8:E8)</f>
        <v>7450</v>
      </c>
      <c r="G8" s="130" t="str">
        <f>IF(F8&gt;=$B$4,F8*2%,"NA")</f>
        <v>NA</v>
      </c>
      <c r="H8" s="131" t="s">
        <v>1815</v>
      </c>
      <c r="I8" s="132"/>
      <c r="J8" s="133"/>
      <c r="K8" s="133"/>
      <c r="M8" s="115" t="s">
        <v>2148</v>
      </c>
    </row>
    <row r="9" spans="1:13" ht="15" x14ac:dyDescent="0.2">
      <c r="A9" s="125" t="s">
        <v>1797</v>
      </c>
      <c r="B9" s="126">
        <v>3560</v>
      </c>
      <c r="C9" s="122">
        <v>3000</v>
      </c>
      <c r="D9" s="122">
        <v>1700</v>
      </c>
      <c r="E9" s="122">
        <v>2000</v>
      </c>
      <c r="F9" s="129">
        <f t="shared" si="0"/>
        <v>10260</v>
      </c>
      <c r="G9" s="130">
        <f t="shared" ref="G9:G22" si="1">IF(F9&gt;=$B$4,F9*2%,"NA")</f>
        <v>205.20000000000002</v>
      </c>
      <c r="H9" s="131" t="s">
        <v>1815</v>
      </c>
      <c r="I9" s="132"/>
      <c r="J9" s="133"/>
      <c r="K9" s="133"/>
      <c r="M9" s="330" t="s">
        <v>2149</v>
      </c>
    </row>
    <row r="10" spans="1:13" x14ac:dyDescent="0.2">
      <c r="A10" s="125" t="s">
        <v>1798</v>
      </c>
      <c r="B10" s="122">
        <v>4500</v>
      </c>
      <c r="C10" s="122">
        <v>4000</v>
      </c>
      <c r="D10" s="122">
        <v>3500</v>
      </c>
      <c r="E10" s="122">
        <v>3700</v>
      </c>
      <c r="F10" s="129">
        <f t="shared" si="0"/>
        <v>15700</v>
      </c>
      <c r="G10" s="130">
        <f t="shared" si="1"/>
        <v>314</v>
      </c>
      <c r="H10" s="131" t="s">
        <v>1815</v>
      </c>
      <c r="I10" s="132"/>
      <c r="J10" s="133"/>
      <c r="K10" s="133"/>
    </row>
    <row r="11" spans="1:13" x14ac:dyDescent="0.2">
      <c r="A11" s="125" t="s">
        <v>1799</v>
      </c>
      <c r="B11" s="122">
        <v>3250</v>
      </c>
      <c r="C11" s="122">
        <v>2725</v>
      </c>
      <c r="D11" s="122">
        <v>3000</v>
      </c>
      <c r="E11" s="122">
        <v>3250</v>
      </c>
      <c r="F11" s="129">
        <f t="shared" si="0"/>
        <v>12225</v>
      </c>
      <c r="G11" s="130">
        <f t="shared" si="1"/>
        <v>244.5</v>
      </c>
      <c r="H11" s="131" t="s">
        <v>1816</v>
      </c>
      <c r="I11" s="132"/>
      <c r="J11" s="133"/>
      <c r="K11" s="133"/>
    </row>
    <row r="12" spans="1:13" x14ac:dyDescent="0.2">
      <c r="A12" s="125" t="s">
        <v>1800</v>
      </c>
      <c r="B12" s="122">
        <v>2520</v>
      </c>
      <c r="C12" s="122">
        <v>2000</v>
      </c>
      <c r="D12" s="122">
        <v>2500</v>
      </c>
      <c r="E12" s="122">
        <v>2700</v>
      </c>
      <c r="F12" s="129">
        <f t="shared" si="0"/>
        <v>9720</v>
      </c>
      <c r="G12" s="130">
        <f t="shared" si="1"/>
        <v>194.4</v>
      </c>
      <c r="H12" s="131" t="s">
        <v>1816</v>
      </c>
      <c r="I12" s="132"/>
      <c r="J12" s="133"/>
      <c r="K12" s="133"/>
    </row>
    <row r="13" spans="1:13" ht="15" x14ac:dyDescent="0.2">
      <c r="A13" s="125" t="s">
        <v>1801</v>
      </c>
      <c r="B13" s="122">
        <v>1500</v>
      </c>
      <c r="C13" s="122">
        <v>1700</v>
      </c>
      <c r="D13" s="122">
        <v>1800</v>
      </c>
      <c r="E13" s="122">
        <v>2000</v>
      </c>
      <c r="F13" s="129">
        <f t="shared" si="0"/>
        <v>7000</v>
      </c>
      <c r="G13" s="130" t="str">
        <f t="shared" si="1"/>
        <v>NA</v>
      </c>
      <c r="H13" s="131" t="s">
        <v>1816</v>
      </c>
      <c r="I13" s="132"/>
      <c r="J13" s="133"/>
      <c r="K13" s="133"/>
      <c r="L13" s="134"/>
    </row>
    <row r="14" spans="1:13" x14ac:dyDescent="0.2">
      <c r="A14" s="125" t="s">
        <v>1802</v>
      </c>
      <c r="B14" s="122">
        <v>4590</v>
      </c>
      <c r="C14" s="122">
        <v>4050</v>
      </c>
      <c r="D14" s="122">
        <v>4500</v>
      </c>
      <c r="E14" s="122">
        <v>3700</v>
      </c>
      <c r="F14" s="129">
        <f t="shared" si="0"/>
        <v>16840</v>
      </c>
      <c r="G14" s="130">
        <f t="shared" si="1"/>
        <v>336.8</v>
      </c>
      <c r="H14" s="131" t="s">
        <v>1815</v>
      </c>
      <c r="I14" s="132"/>
      <c r="J14" s="133"/>
      <c r="K14" s="133"/>
    </row>
    <row r="15" spans="1:13" x14ac:dyDescent="0.2">
      <c r="A15" s="125" t="s">
        <v>1803</v>
      </c>
      <c r="B15" s="122">
        <v>3660</v>
      </c>
      <c r="C15" s="122">
        <v>3200</v>
      </c>
      <c r="D15" s="122">
        <v>3000</v>
      </c>
      <c r="E15" s="122">
        <v>2250</v>
      </c>
      <c r="F15" s="129">
        <f t="shared" si="0"/>
        <v>12110</v>
      </c>
      <c r="G15" s="130">
        <f t="shared" si="1"/>
        <v>242.20000000000002</v>
      </c>
      <c r="H15" s="131" t="s">
        <v>1816</v>
      </c>
      <c r="I15" s="132"/>
      <c r="J15" s="133"/>
      <c r="K15" s="133"/>
    </row>
    <row r="16" spans="1:13" x14ac:dyDescent="0.2">
      <c r="A16" s="125" t="s">
        <v>1804</v>
      </c>
      <c r="B16" s="122">
        <v>1790</v>
      </c>
      <c r="C16" s="122">
        <v>1800</v>
      </c>
      <c r="D16" s="122">
        <v>2000</v>
      </c>
      <c r="E16" s="122">
        <v>2200</v>
      </c>
      <c r="F16" s="129">
        <f t="shared" si="0"/>
        <v>7790</v>
      </c>
      <c r="G16" s="130" t="str">
        <f t="shared" si="1"/>
        <v>NA</v>
      </c>
      <c r="H16" s="131" t="s">
        <v>1816</v>
      </c>
      <c r="I16" s="132"/>
      <c r="J16" s="133"/>
      <c r="K16" s="133"/>
    </row>
    <row r="17" spans="1:11" x14ac:dyDescent="0.2">
      <c r="A17" s="125" t="s">
        <v>1805</v>
      </c>
      <c r="B17" s="122">
        <v>1700</v>
      </c>
      <c r="C17" s="122">
        <v>1950</v>
      </c>
      <c r="D17" s="122">
        <v>2500</v>
      </c>
      <c r="E17" s="122">
        <v>2750</v>
      </c>
      <c r="F17" s="129">
        <f t="shared" si="0"/>
        <v>8900</v>
      </c>
      <c r="G17" s="130">
        <f t="shared" si="1"/>
        <v>178</v>
      </c>
      <c r="H17" s="131" t="s">
        <v>1815</v>
      </c>
      <c r="I17" s="132"/>
      <c r="J17" s="133"/>
      <c r="K17" s="133"/>
    </row>
    <row r="18" spans="1:11" x14ac:dyDescent="0.2">
      <c r="A18" s="125" t="s">
        <v>1806</v>
      </c>
      <c r="B18" s="122">
        <v>1650</v>
      </c>
      <c r="C18" s="122">
        <v>2000</v>
      </c>
      <c r="D18" s="122">
        <v>1500</v>
      </c>
      <c r="E18" s="122">
        <v>1750</v>
      </c>
      <c r="F18" s="129">
        <f t="shared" si="0"/>
        <v>6900</v>
      </c>
      <c r="G18" s="130" t="str">
        <f t="shared" si="1"/>
        <v>NA</v>
      </c>
      <c r="H18" s="131" t="s">
        <v>1815</v>
      </c>
      <c r="I18" s="132"/>
      <c r="J18" s="133"/>
      <c r="K18" s="133"/>
    </row>
    <row r="19" spans="1:11" x14ac:dyDescent="0.2">
      <c r="A19" s="125" t="s">
        <v>1807</v>
      </c>
      <c r="B19" s="122">
        <v>2050</v>
      </c>
      <c r="C19" s="122">
        <v>2500</v>
      </c>
      <c r="D19" s="122">
        <v>2800</v>
      </c>
      <c r="E19" s="122">
        <v>3200</v>
      </c>
      <c r="F19" s="129">
        <f t="shared" si="0"/>
        <v>10550</v>
      </c>
      <c r="G19" s="130">
        <f t="shared" si="1"/>
        <v>211</v>
      </c>
      <c r="H19" s="131" t="s">
        <v>1816</v>
      </c>
      <c r="I19" s="132"/>
      <c r="J19" s="133"/>
      <c r="K19" s="133"/>
    </row>
    <row r="20" spans="1:11" x14ac:dyDescent="0.2">
      <c r="A20" s="125" t="s">
        <v>1808</v>
      </c>
      <c r="B20" s="122">
        <v>3425</v>
      </c>
      <c r="C20" s="122">
        <v>3750</v>
      </c>
      <c r="D20" s="122">
        <v>4000</v>
      </c>
      <c r="E20" s="122">
        <v>3120</v>
      </c>
      <c r="F20" s="129">
        <f t="shared" si="0"/>
        <v>14295</v>
      </c>
      <c r="G20" s="130">
        <f t="shared" si="1"/>
        <v>285.90000000000003</v>
      </c>
      <c r="H20" s="131" t="s">
        <v>1816</v>
      </c>
      <c r="I20" s="132"/>
      <c r="J20" s="133"/>
      <c r="K20" s="133"/>
    </row>
    <row r="21" spans="1:11" x14ac:dyDescent="0.2">
      <c r="A21" s="125" t="s">
        <v>1809</v>
      </c>
      <c r="B21" s="122">
        <v>4540</v>
      </c>
      <c r="C21" s="122">
        <v>2700</v>
      </c>
      <c r="D21" s="122">
        <v>3000</v>
      </c>
      <c r="E21" s="122">
        <v>3200</v>
      </c>
      <c r="F21" s="129">
        <f t="shared" si="0"/>
        <v>13440</v>
      </c>
      <c r="G21" s="130">
        <f t="shared" si="1"/>
        <v>268.8</v>
      </c>
      <c r="H21" s="131" t="s">
        <v>1815</v>
      </c>
      <c r="I21" s="132"/>
      <c r="J21" s="133"/>
      <c r="K21" s="133"/>
    </row>
    <row r="22" spans="1:11" x14ac:dyDescent="0.2">
      <c r="A22" s="125" t="s">
        <v>1810</v>
      </c>
      <c r="B22" s="122">
        <v>1200</v>
      </c>
      <c r="C22" s="122">
        <v>1700</v>
      </c>
      <c r="D22" s="122">
        <v>1800</v>
      </c>
      <c r="E22" s="122">
        <v>2000</v>
      </c>
      <c r="F22" s="129">
        <f t="shared" si="0"/>
        <v>6700</v>
      </c>
      <c r="G22" s="130" t="str">
        <f t="shared" si="1"/>
        <v>NA</v>
      </c>
      <c r="H22" s="131" t="s">
        <v>1816</v>
      </c>
      <c r="I22" s="132"/>
      <c r="J22" s="133"/>
      <c r="K22" s="133"/>
    </row>
  </sheetData>
  <customSheetViews>
    <customSheetView guid="{A321E16B-7EAB-4BDC-B923-35385262C259}" topLeftCell="G2">
      <selection activeCell="I8" sqref="I8"/>
      <pageMargins left="0.75" right="0.75" top="1" bottom="1" header="0.5" footer="0.5"/>
      <pageSetup orientation="landscape" horizontalDpi="300" verticalDpi="300" r:id="rId1"/>
      <headerFooter alignWithMargins="0"/>
    </customSheetView>
  </customSheetViews>
  <mergeCells count="9">
    <mergeCell ref="I6:I7"/>
    <mergeCell ref="J6:J7"/>
    <mergeCell ref="K6:K7"/>
    <mergeCell ref="A1:H1"/>
    <mergeCell ref="A6:A7"/>
    <mergeCell ref="B6:E6"/>
    <mergeCell ref="F6:F7"/>
    <mergeCell ref="G6:G7"/>
    <mergeCell ref="H6:H7"/>
  </mergeCells>
  <pageMargins left="0.75" right="0.75" top="1" bottom="1" header="0.5" footer="0.5"/>
  <pageSetup orientation="landscape" horizontalDpi="300" verticalDpi="30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5">
    <tabColor rgb="FFFF0000"/>
  </sheetPr>
  <dimension ref="A1:D19"/>
  <sheetViews>
    <sheetView topLeftCell="A4" workbookViewId="0">
      <selection activeCell="C14" sqref="C14"/>
    </sheetView>
  </sheetViews>
  <sheetFormatPr defaultRowHeight="15" x14ac:dyDescent="0.25"/>
  <cols>
    <col min="1" max="1" width="37.28515625" style="235" customWidth="1"/>
    <col min="2" max="2" width="10.28515625" style="235" bestFit="1" customWidth="1"/>
    <col min="3" max="3" width="13.5703125" style="257" customWidth="1"/>
    <col min="4" max="4" width="13.5703125" style="258" customWidth="1"/>
    <col min="5" max="16384" width="9.140625" style="235"/>
  </cols>
  <sheetData>
    <row r="1" spans="1:4" ht="21" x14ac:dyDescent="0.35">
      <c r="A1" s="232" t="s">
        <v>1785</v>
      </c>
      <c r="B1" s="232"/>
      <c r="C1" s="233"/>
      <c r="D1" s="234"/>
    </row>
    <row r="2" spans="1:4" ht="18.75" x14ac:dyDescent="0.3">
      <c r="A2" s="236" t="s">
        <v>2052</v>
      </c>
      <c r="B2" s="236"/>
      <c r="C2" s="237"/>
      <c r="D2" s="238"/>
    </row>
    <row r="3" spans="1:4" s="242" customFormat="1" x14ac:dyDescent="0.25">
      <c r="A3" s="239"/>
      <c r="B3" s="239"/>
      <c r="C3" s="240"/>
      <c r="D3" s="241"/>
    </row>
    <row r="4" spans="1:4" s="242" customFormat="1" x14ac:dyDescent="0.25">
      <c r="A4" s="243"/>
      <c r="B4" s="243"/>
      <c r="C4" s="240"/>
      <c r="D4" s="241"/>
    </row>
    <row r="5" spans="1:4" s="242" customFormat="1" ht="15.75" thickBot="1" x14ac:dyDescent="0.3">
      <c r="A5" s="239"/>
      <c r="B5" s="239"/>
      <c r="C5" s="240"/>
      <c r="D5" s="241"/>
    </row>
    <row r="6" spans="1:4" ht="15.75" thickBot="1" x14ac:dyDescent="0.3">
      <c r="A6" s="244" t="s">
        <v>2043</v>
      </c>
      <c r="B6" s="244" t="s">
        <v>1790</v>
      </c>
      <c r="C6" s="245" t="s">
        <v>2053</v>
      </c>
      <c r="D6" s="246" t="s">
        <v>2054</v>
      </c>
    </row>
    <row r="7" spans="1:4" x14ac:dyDescent="0.25">
      <c r="A7" s="247" t="s">
        <v>2055</v>
      </c>
      <c r="B7" s="248">
        <v>7857</v>
      </c>
      <c r="C7" s="249">
        <v>13.6</v>
      </c>
      <c r="D7" s="250"/>
    </row>
    <row r="8" spans="1:4" x14ac:dyDescent="0.25">
      <c r="A8" s="251" t="s">
        <v>2046</v>
      </c>
      <c r="B8" s="252">
        <v>8673</v>
      </c>
      <c r="C8" s="253">
        <v>0</v>
      </c>
      <c r="D8" s="250"/>
    </row>
    <row r="9" spans="1:4" x14ac:dyDescent="0.25">
      <c r="A9" s="251" t="s">
        <v>2044</v>
      </c>
      <c r="B9" s="252">
        <v>883</v>
      </c>
      <c r="C9" s="253">
        <v>19.54</v>
      </c>
      <c r="D9" s="250"/>
    </row>
    <row r="10" spans="1:4" x14ac:dyDescent="0.25">
      <c r="A10" s="251" t="s">
        <v>2056</v>
      </c>
      <c r="B10" s="252">
        <v>7832</v>
      </c>
      <c r="C10" s="253">
        <v>2.25</v>
      </c>
      <c r="D10" s="250"/>
    </row>
    <row r="11" spans="1:4" x14ac:dyDescent="0.25">
      <c r="A11" s="251" t="s">
        <v>2057</v>
      </c>
      <c r="B11" s="252">
        <v>7799</v>
      </c>
      <c r="C11" s="253">
        <v>12.23</v>
      </c>
      <c r="D11" s="250"/>
    </row>
    <row r="12" spans="1:4" x14ac:dyDescent="0.25">
      <c r="A12" s="251" t="s">
        <v>2058</v>
      </c>
      <c r="B12" s="252">
        <v>7593</v>
      </c>
      <c r="C12" s="253">
        <v>51.29</v>
      </c>
      <c r="D12" s="250"/>
    </row>
    <row r="13" spans="1:4" x14ac:dyDescent="0.25">
      <c r="A13" s="251" t="s">
        <v>2059</v>
      </c>
      <c r="B13" s="252">
        <v>1667</v>
      </c>
      <c r="C13" s="253">
        <v>31.75</v>
      </c>
      <c r="D13" s="250"/>
    </row>
    <row r="14" spans="1:4" x14ac:dyDescent="0.25">
      <c r="A14" s="251" t="s">
        <v>2060</v>
      </c>
      <c r="B14" s="252">
        <v>5839</v>
      </c>
      <c r="C14" s="253">
        <v>31.78</v>
      </c>
      <c r="D14" s="250"/>
    </row>
    <row r="15" spans="1:4" x14ac:dyDescent="0.25">
      <c r="A15" s="251" t="s">
        <v>2061</v>
      </c>
      <c r="B15" s="252">
        <v>4338</v>
      </c>
      <c r="C15" s="253">
        <v>53.12</v>
      </c>
      <c r="D15" s="250"/>
    </row>
    <row r="16" spans="1:4" x14ac:dyDescent="0.25">
      <c r="A16" s="251" t="s">
        <v>2062</v>
      </c>
      <c r="B16" s="252">
        <v>4586</v>
      </c>
      <c r="C16" s="253">
        <v>24.37</v>
      </c>
      <c r="D16" s="250"/>
    </row>
    <row r="17" spans="1:4" x14ac:dyDescent="0.25">
      <c r="A17" s="251" t="s">
        <v>2063</v>
      </c>
      <c r="B17" s="252">
        <v>2899</v>
      </c>
      <c r="C17" s="253">
        <v>54.74</v>
      </c>
      <c r="D17" s="250"/>
    </row>
    <row r="18" spans="1:4" x14ac:dyDescent="0.25">
      <c r="A18" s="251" t="s">
        <v>2064</v>
      </c>
      <c r="B18" s="252">
        <v>3865</v>
      </c>
      <c r="C18" s="253">
        <v>0</v>
      </c>
      <c r="D18" s="250"/>
    </row>
    <row r="19" spans="1:4" ht="15.75" thickBot="1" x14ac:dyDescent="0.3">
      <c r="A19" s="254" t="s">
        <v>2045</v>
      </c>
      <c r="B19" s="255">
        <v>5747</v>
      </c>
      <c r="C19" s="256">
        <v>9.8699999999999992</v>
      </c>
      <c r="D19" s="2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rgb="FFFFC000"/>
    <pageSetUpPr autoPageBreaks="0"/>
  </sheetPr>
  <dimension ref="A1:H742"/>
  <sheetViews>
    <sheetView topLeftCell="E1" zoomScale="160" zoomScaleNormal="160" zoomScaleSheetLayoutView="100" workbookViewId="0">
      <selection activeCell="H3" sqref="H3"/>
    </sheetView>
  </sheetViews>
  <sheetFormatPr defaultColWidth="19.85546875" defaultRowHeight="12.75" x14ac:dyDescent="0.2"/>
  <cols>
    <col min="1" max="1" width="21.5703125" style="40" bestFit="1" customWidth="1"/>
    <col min="2" max="2" width="8.42578125" style="40" bestFit="1" customWidth="1"/>
    <col min="3" max="3" width="11.28515625" style="40" bestFit="1" customWidth="1"/>
    <col min="4" max="4" width="10" style="102" bestFit="1" customWidth="1"/>
    <col min="5" max="5" width="9.140625" style="5" bestFit="1" customWidth="1"/>
    <col min="6" max="6" width="15.28515625" style="40" customWidth="1"/>
    <col min="7" max="7" width="7.28515625" style="40" customWidth="1"/>
    <col min="8" max="16384" width="19.85546875" style="40"/>
  </cols>
  <sheetData>
    <row r="1" spans="1:8" x14ac:dyDescent="0.2">
      <c r="A1" s="73" t="s">
        <v>2</v>
      </c>
      <c r="B1" s="71" t="s">
        <v>3</v>
      </c>
      <c r="C1" s="71" t="s">
        <v>907</v>
      </c>
      <c r="D1" s="97" t="s">
        <v>327</v>
      </c>
      <c r="E1" s="2" t="s">
        <v>1</v>
      </c>
      <c r="G1" s="331"/>
      <c r="H1" s="40" t="s">
        <v>6</v>
      </c>
    </row>
    <row r="2" spans="1:8" x14ac:dyDescent="0.2">
      <c r="A2" s="40" t="s">
        <v>908</v>
      </c>
      <c r="B2" s="40" t="s">
        <v>5</v>
      </c>
      <c r="C2" s="40">
        <v>7</v>
      </c>
      <c r="D2" s="98">
        <v>68510</v>
      </c>
      <c r="E2" s="7">
        <v>1</v>
      </c>
      <c r="G2" s="331"/>
      <c r="H2" s="40" t="s">
        <v>7</v>
      </c>
    </row>
    <row r="3" spans="1:8" x14ac:dyDescent="0.2">
      <c r="A3" s="40" t="s">
        <v>909</v>
      </c>
      <c r="B3" s="40" t="s">
        <v>5</v>
      </c>
      <c r="C3" s="40">
        <v>9</v>
      </c>
      <c r="D3" s="98">
        <v>76930</v>
      </c>
      <c r="E3" s="7">
        <v>4</v>
      </c>
      <c r="G3" s="331"/>
      <c r="H3" s="40" t="s">
        <v>5</v>
      </c>
    </row>
    <row r="4" spans="1:8" x14ac:dyDescent="0.2">
      <c r="A4" s="40" t="s">
        <v>130</v>
      </c>
      <c r="B4" s="40" t="s">
        <v>6</v>
      </c>
      <c r="C4" s="40">
        <v>2</v>
      </c>
      <c r="D4" s="98">
        <v>37020</v>
      </c>
      <c r="E4" s="7">
        <v>3</v>
      </c>
      <c r="G4" s="331"/>
      <c r="H4" s="40" t="s">
        <v>8</v>
      </c>
    </row>
    <row r="5" spans="1:8" x14ac:dyDescent="0.2">
      <c r="A5" s="40" t="s">
        <v>910</v>
      </c>
      <c r="B5" s="40" t="s">
        <v>5</v>
      </c>
      <c r="C5" s="40">
        <v>12</v>
      </c>
      <c r="D5" s="98">
        <v>64590</v>
      </c>
      <c r="E5" s="7">
        <v>2</v>
      </c>
    </row>
    <row r="6" spans="1:8" x14ac:dyDescent="0.2">
      <c r="A6" s="40" t="s">
        <v>163</v>
      </c>
      <c r="B6" s="40" t="s">
        <v>8</v>
      </c>
      <c r="C6" s="40">
        <v>2</v>
      </c>
      <c r="D6" s="98">
        <v>23692</v>
      </c>
      <c r="E6" s="7">
        <v>4</v>
      </c>
      <c r="G6" s="331"/>
      <c r="H6" s="40" t="s">
        <v>1104</v>
      </c>
    </row>
    <row r="7" spans="1:8" x14ac:dyDescent="0.2">
      <c r="A7" s="40" t="s">
        <v>911</v>
      </c>
      <c r="B7" s="40" t="s">
        <v>6</v>
      </c>
      <c r="C7" s="40">
        <v>18</v>
      </c>
      <c r="D7" s="98">
        <v>49260</v>
      </c>
      <c r="E7" s="7">
        <v>5</v>
      </c>
      <c r="G7" s="331"/>
      <c r="H7" s="40" t="s">
        <v>1106</v>
      </c>
    </row>
    <row r="8" spans="1:8" x14ac:dyDescent="0.2">
      <c r="A8" s="40" t="s">
        <v>250</v>
      </c>
      <c r="B8" s="40" t="s">
        <v>7</v>
      </c>
      <c r="C8" s="40">
        <v>12</v>
      </c>
      <c r="D8" s="98">
        <v>48415</v>
      </c>
      <c r="E8" s="7">
        <v>1</v>
      </c>
      <c r="F8" s="41"/>
      <c r="G8" s="331"/>
      <c r="H8" s="40" t="s">
        <v>1105</v>
      </c>
    </row>
    <row r="9" spans="1:8" x14ac:dyDescent="0.2">
      <c r="A9" s="40" t="s">
        <v>912</v>
      </c>
      <c r="B9" s="40" t="s">
        <v>6</v>
      </c>
      <c r="C9" s="40">
        <v>9</v>
      </c>
      <c r="D9" s="98">
        <v>65910</v>
      </c>
      <c r="E9" s="7">
        <v>5</v>
      </c>
      <c r="F9" s="41"/>
    </row>
    <row r="10" spans="1:8" x14ac:dyDescent="0.2">
      <c r="A10" s="40" t="s">
        <v>195</v>
      </c>
      <c r="B10" s="40" t="s">
        <v>6</v>
      </c>
      <c r="C10" s="40">
        <v>12</v>
      </c>
      <c r="D10" s="98">
        <v>68520</v>
      </c>
      <c r="E10" s="7">
        <v>1</v>
      </c>
      <c r="F10" s="99"/>
      <c r="G10" s="331"/>
      <c r="H10" s="40" t="s">
        <v>1780</v>
      </c>
    </row>
    <row r="11" spans="1:8" x14ac:dyDescent="0.2">
      <c r="A11" s="40" t="s">
        <v>199</v>
      </c>
      <c r="B11" s="40" t="s">
        <v>6</v>
      </c>
      <c r="C11" s="40">
        <v>2</v>
      </c>
      <c r="D11" s="98">
        <v>73030</v>
      </c>
      <c r="E11" s="7">
        <v>3</v>
      </c>
      <c r="F11" s="99"/>
    </row>
    <row r="12" spans="1:8" x14ac:dyDescent="0.2">
      <c r="A12" s="40" t="s">
        <v>15</v>
      </c>
      <c r="B12" s="40" t="s">
        <v>5</v>
      </c>
      <c r="C12" s="40">
        <v>14</v>
      </c>
      <c r="D12" s="98">
        <v>80690</v>
      </c>
      <c r="E12" s="7">
        <v>4</v>
      </c>
    </row>
    <row r="13" spans="1:8" x14ac:dyDescent="0.2">
      <c r="A13" s="40" t="s">
        <v>913</v>
      </c>
      <c r="B13" s="40" t="s">
        <v>6</v>
      </c>
      <c r="C13" s="40">
        <v>3</v>
      </c>
      <c r="D13" s="98">
        <v>48280</v>
      </c>
      <c r="E13" s="7">
        <v>3</v>
      </c>
      <c r="F13" s="100"/>
      <c r="G13" s="101"/>
    </row>
    <row r="14" spans="1:8" x14ac:dyDescent="0.2">
      <c r="A14" s="40" t="s">
        <v>234</v>
      </c>
      <c r="B14" s="40" t="s">
        <v>7</v>
      </c>
      <c r="C14" s="40">
        <v>20</v>
      </c>
      <c r="D14" s="98">
        <v>19935</v>
      </c>
      <c r="E14" s="7">
        <v>2</v>
      </c>
      <c r="F14" s="100"/>
    </row>
    <row r="15" spans="1:8" x14ac:dyDescent="0.2">
      <c r="A15" s="40" t="s">
        <v>914</v>
      </c>
      <c r="B15" s="40" t="s">
        <v>7</v>
      </c>
      <c r="C15" s="40">
        <v>5</v>
      </c>
      <c r="D15" s="98">
        <v>17205</v>
      </c>
      <c r="E15" s="7">
        <v>5</v>
      </c>
      <c r="F15" s="100"/>
    </row>
    <row r="16" spans="1:8" x14ac:dyDescent="0.2">
      <c r="A16" s="40" t="s">
        <v>915</v>
      </c>
      <c r="B16" s="40" t="s">
        <v>7</v>
      </c>
      <c r="C16" s="40">
        <v>2</v>
      </c>
      <c r="D16" s="98">
        <v>11230</v>
      </c>
      <c r="E16" s="7">
        <v>4</v>
      </c>
      <c r="F16" s="100"/>
    </row>
    <row r="17" spans="1:5" x14ac:dyDescent="0.2">
      <c r="A17" s="40" t="s">
        <v>916</v>
      </c>
      <c r="B17" s="40" t="s">
        <v>6</v>
      </c>
      <c r="C17" s="40">
        <v>11</v>
      </c>
      <c r="D17" s="98">
        <v>71380</v>
      </c>
      <c r="E17" s="7">
        <v>3</v>
      </c>
    </row>
    <row r="18" spans="1:5" x14ac:dyDescent="0.2">
      <c r="A18" s="40" t="s">
        <v>22</v>
      </c>
      <c r="B18" s="40" t="s">
        <v>7</v>
      </c>
      <c r="C18" s="40">
        <v>2</v>
      </c>
      <c r="D18" s="98">
        <v>23380</v>
      </c>
      <c r="E18" s="7">
        <v>5</v>
      </c>
    </row>
    <row r="19" spans="1:5" x14ac:dyDescent="0.2">
      <c r="A19" s="40" t="s">
        <v>917</v>
      </c>
      <c r="B19" s="40" t="s">
        <v>5</v>
      </c>
      <c r="C19" s="40">
        <v>6</v>
      </c>
      <c r="D19" s="98">
        <v>43320</v>
      </c>
      <c r="E19" s="7">
        <v>3</v>
      </c>
    </row>
    <row r="20" spans="1:5" x14ac:dyDescent="0.2">
      <c r="A20" s="40" t="s">
        <v>918</v>
      </c>
      <c r="B20" s="40" t="s">
        <v>6</v>
      </c>
      <c r="C20" s="40">
        <v>7</v>
      </c>
      <c r="D20" s="98">
        <v>74710</v>
      </c>
      <c r="E20" s="7">
        <v>5</v>
      </c>
    </row>
    <row r="21" spans="1:5" x14ac:dyDescent="0.2">
      <c r="A21" s="40" t="s">
        <v>919</v>
      </c>
      <c r="B21" s="40" t="s">
        <v>6</v>
      </c>
      <c r="C21" s="40">
        <v>7</v>
      </c>
      <c r="D21" s="98">
        <v>73850</v>
      </c>
      <c r="E21" s="7">
        <v>3</v>
      </c>
    </row>
    <row r="22" spans="1:5" x14ac:dyDescent="0.2">
      <c r="A22" s="40" t="s">
        <v>920</v>
      </c>
      <c r="B22" s="40" t="s">
        <v>5</v>
      </c>
      <c r="C22" s="40">
        <v>19</v>
      </c>
      <c r="D22" s="98">
        <v>59330</v>
      </c>
      <c r="E22" s="7">
        <v>5</v>
      </c>
    </row>
    <row r="23" spans="1:5" x14ac:dyDescent="0.2">
      <c r="A23" s="40" t="s">
        <v>921</v>
      </c>
      <c r="B23" s="40" t="s">
        <v>7</v>
      </c>
      <c r="C23" s="40">
        <v>1</v>
      </c>
      <c r="D23" s="98">
        <v>46105</v>
      </c>
      <c r="E23" s="7">
        <v>4</v>
      </c>
    </row>
    <row r="24" spans="1:5" x14ac:dyDescent="0.2">
      <c r="A24" s="40" t="s">
        <v>922</v>
      </c>
      <c r="B24" s="40" t="s">
        <v>6</v>
      </c>
      <c r="C24" s="40">
        <v>8</v>
      </c>
      <c r="D24" s="98">
        <v>42800</v>
      </c>
      <c r="E24" s="7">
        <v>5</v>
      </c>
    </row>
    <row r="25" spans="1:5" x14ac:dyDescent="0.2">
      <c r="A25" s="40" t="s">
        <v>923</v>
      </c>
      <c r="B25" s="40" t="s">
        <v>6</v>
      </c>
      <c r="C25" s="40">
        <v>9</v>
      </c>
      <c r="D25" s="98">
        <v>72830</v>
      </c>
      <c r="E25" s="7">
        <v>3</v>
      </c>
    </row>
    <row r="26" spans="1:5" x14ac:dyDescent="0.2">
      <c r="A26" s="40" t="s">
        <v>924</v>
      </c>
      <c r="B26" s="40" t="s">
        <v>6</v>
      </c>
      <c r="C26" s="40">
        <v>18</v>
      </c>
      <c r="D26" s="98">
        <v>34990</v>
      </c>
      <c r="E26" s="7">
        <v>1</v>
      </c>
    </row>
    <row r="27" spans="1:5" x14ac:dyDescent="0.2">
      <c r="A27" s="40" t="s">
        <v>925</v>
      </c>
      <c r="B27" s="40" t="s">
        <v>5</v>
      </c>
      <c r="C27" s="40">
        <v>4</v>
      </c>
      <c r="D27" s="98">
        <v>84200</v>
      </c>
      <c r="E27" s="7">
        <v>3</v>
      </c>
    </row>
    <row r="28" spans="1:5" x14ac:dyDescent="0.2">
      <c r="A28" s="40" t="s">
        <v>926</v>
      </c>
      <c r="B28" s="40" t="s">
        <v>6</v>
      </c>
      <c r="C28" s="40">
        <v>11</v>
      </c>
      <c r="D28" s="98">
        <v>46680</v>
      </c>
      <c r="E28" s="7">
        <v>4</v>
      </c>
    </row>
    <row r="29" spans="1:5" x14ac:dyDescent="0.2">
      <c r="A29" s="40" t="s">
        <v>147</v>
      </c>
      <c r="B29" s="40" t="s">
        <v>6</v>
      </c>
      <c r="C29" s="40">
        <v>19</v>
      </c>
      <c r="D29" s="98">
        <v>67020</v>
      </c>
      <c r="E29" s="7">
        <v>3</v>
      </c>
    </row>
    <row r="30" spans="1:5" x14ac:dyDescent="0.2">
      <c r="A30" s="40" t="s">
        <v>927</v>
      </c>
      <c r="B30" s="40" t="s">
        <v>6</v>
      </c>
      <c r="C30" s="40">
        <v>14</v>
      </c>
      <c r="D30" s="98">
        <v>60100</v>
      </c>
      <c r="E30" s="7">
        <v>3</v>
      </c>
    </row>
    <row r="31" spans="1:5" x14ac:dyDescent="0.2">
      <c r="A31" s="40" t="s">
        <v>928</v>
      </c>
      <c r="B31" s="40" t="s">
        <v>7</v>
      </c>
      <c r="C31" s="40">
        <v>12</v>
      </c>
      <c r="D31" s="98">
        <v>28680</v>
      </c>
      <c r="E31" s="7">
        <v>5</v>
      </c>
    </row>
    <row r="32" spans="1:5" x14ac:dyDescent="0.2">
      <c r="A32" s="40" t="s">
        <v>104</v>
      </c>
      <c r="B32" s="40" t="s">
        <v>5</v>
      </c>
      <c r="C32" s="40">
        <v>8</v>
      </c>
      <c r="D32" s="98">
        <v>80050</v>
      </c>
      <c r="E32" s="7">
        <v>3</v>
      </c>
    </row>
    <row r="33" spans="1:5" x14ac:dyDescent="0.2">
      <c r="A33" s="40" t="s">
        <v>929</v>
      </c>
      <c r="B33" s="40" t="s">
        <v>5</v>
      </c>
      <c r="C33" s="40">
        <v>10</v>
      </c>
      <c r="D33" s="98">
        <v>60070</v>
      </c>
      <c r="E33" s="7">
        <v>3</v>
      </c>
    </row>
    <row r="34" spans="1:5" x14ac:dyDescent="0.2">
      <c r="A34" s="40" t="s">
        <v>930</v>
      </c>
      <c r="B34" s="40" t="s">
        <v>6</v>
      </c>
      <c r="C34" s="40">
        <v>10</v>
      </c>
      <c r="D34" s="98">
        <v>58290</v>
      </c>
      <c r="E34" s="7">
        <v>4</v>
      </c>
    </row>
    <row r="35" spans="1:5" x14ac:dyDescent="0.2">
      <c r="A35" s="40" t="s">
        <v>89</v>
      </c>
      <c r="B35" s="40" t="s">
        <v>6</v>
      </c>
      <c r="C35" s="40">
        <v>8</v>
      </c>
      <c r="D35" s="98">
        <v>66430</v>
      </c>
      <c r="E35" s="7">
        <v>5</v>
      </c>
    </row>
    <row r="36" spans="1:5" x14ac:dyDescent="0.2">
      <c r="A36" s="40" t="s">
        <v>931</v>
      </c>
      <c r="B36" s="40" t="s">
        <v>6</v>
      </c>
      <c r="C36" s="40">
        <v>6</v>
      </c>
      <c r="D36" s="98">
        <v>81400</v>
      </c>
      <c r="E36" s="7">
        <v>1</v>
      </c>
    </row>
    <row r="37" spans="1:5" x14ac:dyDescent="0.2">
      <c r="A37" s="40" t="s">
        <v>932</v>
      </c>
      <c r="B37" s="40" t="s">
        <v>6</v>
      </c>
      <c r="C37" s="40">
        <v>5</v>
      </c>
      <c r="D37" s="98">
        <v>78710</v>
      </c>
      <c r="E37" s="7">
        <v>1</v>
      </c>
    </row>
    <row r="38" spans="1:5" x14ac:dyDescent="0.2">
      <c r="A38" s="40" t="s">
        <v>933</v>
      </c>
      <c r="B38" s="40" t="s">
        <v>8</v>
      </c>
      <c r="C38" s="40">
        <v>4</v>
      </c>
      <c r="D38" s="98">
        <v>8904</v>
      </c>
      <c r="E38" s="7">
        <v>5</v>
      </c>
    </row>
    <row r="39" spans="1:5" x14ac:dyDescent="0.2">
      <c r="A39" s="40" t="s">
        <v>69</v>
      </c>
      <c r="B39" s="40" t="s">
        <v>8</v>
      </c>
      <c r="C39" s="40">
        <v>15</v>
      </c>
      <c r="D39" s="98">
        <v>17912</v>
      </c>
      <c r="E39" s="7">
        <v>2</v>
      </c>
    </row>
    <row r="40" spans="1:5" x14ac:dyDescent="0.2">
      <c r="A40" s="40" t="s">
        <v>934</v>
      </c>
      <c r="B40" s="40" t="s">
        <v>5</v>
      </c>
      <c r="C40" s="40">
        <v>10</v>
      </c>
      <c r="D40" s="98">
        <v>60070</v>
      </c>
      <c r="E40" s="7">
        <v>1</v>
      </c>
    </row>
    <row r="41" spans="1:5" x14ac:dyDescent="0.2">
      <c r="A41" s="40" t="s">
        <v>935</v>
      </c>
      <c r="B41" s="40" t="s">
        <v>5</v>
      </c>
      <c r="C41" s="40">
        <v>18</v>
      </c>
      <c r="D41" s="98">
        <v>58650</v>
      </c>
      <c r="E41" s="7">
        <v>5</v>
      </c>
    </row>
    <row r="42" spans="1:5" x14ac:dyDescent="0.2">
      <c r="A42" s="40" t="s">
        <v>936</v>
      </c>
      <c r="B42" s="40" t="s">
        <v>5</v>
      </c>
      <c r="C42" s="40">
        <v>10</v>
      </c>
      <c r="D42" s="98">
        <v>29540</v>
      </c>
      <c r="E42" s="7">
        <v>1</v>
      </c>
    </row>
    <row r="43" spans="1:5" x14ac:dyDescent="0.2">
      <c r="A43" s="40" t="s">
        <v>225</v>
      </c>
      <c r="B43" s="40" t="s">
        <v>5</v>
      </c>
      <c r="C43" s="40">
        <v>19</v>
      </c>
      <c r="D43" s="98">
        <v>77760</v>
      </c>
      <c r="E43" s="7">
        <v>5</v>
      </c>
    </row>
    <row r="44" spans="1:5" x14ac:dyDescent="0.2">
      <c r="A44" s="40" t="s">
        <v>228</v>
      </c>
      <c r="B44" s="40" t="s">
        <v>6</v>
      </c>
      <c r="C44" s="40">
        <v>7</v>
      </c>
      <c r="D44" s="98">
        <v>70020</v>
      </c>
      <c r="E44" s="7">
        <v>2</v>
      </c>
    </row>
    <row r="45" spans="1:5" x14ac:dyDescent="0.2">
      <c r="A45" s="40" t="s">
        <v>213</v>
      </c>
      <c r="B45" s="40" t="s">
        <v>5</v>
      </c>
      <c r="C45" s="40">
        <v>14</v>
      </c>
      <c r="D45" s="98">
        <v>64263</v>
      </c>
      <c r="E45" s="7">
        <v>5</v>
      </c>
    </row>
    <row r="46" spans="1:5" x14ac:dyDescent="0.2">
      <c r="A46" s="40" t="s">
        <v>937</v>
      </c>
      <c r="B46" s="40" t="s">
        <v>6</v>
      </c>
      <c r="C46" s="40">
        <v>14</v>
      </c>
      <c r="D46" s="98">
        <v>87950</v>
      </c>
      <c r="E46" s="7">
        <v>5</v>
      </c>
    </row>
    <row r="47" spans="1:5" x14ac:dyDescent="0.2">
      <c r="A47" s="40" t="s">
        <v>938</v>
      </c>
      <c r="B47" s="40" t="s">
        <v>8</v>
      </c>
      <c r="C47" s="40">
        <v>4</v>
      </c>
      <c r="D47" s="98">
        <v>32536</v>
      </c>
      <c r="E47" s="7">
        <v>2</v>
      </c>
    </row>
    <row r="48" spans="1:5" x14ac:dyDescent="0.2">
      <c r="A48" s="40" t="s">
        <v>939</v>
      </c>
      <c r="B48" s="40" t="s">
        <v>6</v>
      </c>
      <c r="C48" s="40">
        <v>10</v>
      </c>
      <c r="D48" s="98">
        <v>46340</v>
      </c>
      <c r="E48" s="7">
        <v>5</v>
      </c>
    </row>
    <row r="49" spans="1:5" x14ac:dyDescent="0.2">
      <c r="A49" s="40" t="s">
        <v>940</v>
      </c>
      <c r="B49" s="40" t="s">
        <v>6</v>
      </c>
      <c r="C49" s="40">
        <v>2</v>
      </c>
      <c r="D49" s="98">
        <v>73740</v>
      </c>
      <c r="E49" s="7">
        <v>4</v>
      </c>
    </row>
    <row r="50" spans="1:5" x14ac:dyDescent="0.2">
      <c r="A50" s="40" t="s">
        <v>227</v>
      </c>
      <c r="B50" s="40" t="s">
        <v>5</v>
      </c>
      <c r="C50" s="40">
        <v>15</v>
      </c>
      <c r="D50" s="98">
        <v>31970</v>
      </c>
      <c r="E50" s="7">
        <v>3</v>
      </c>
    </row>
    <row r="51" spans="1:5" x14ac:dyDescent="0.2">
      <c r="A51" s="40" t="s">
        <v>201</v>
      </c>
      <c r="B51" s="40" t="s">
        <v>6</v>
      </c>
      <c r="C51" s="40">
        <v>18</v>
      </c>
      <c r="D51" s="98">
        <v>37750</v>
      </c>
      <c r="E51" s="7">
        <v>3</v>
      </c>
    </row>
    <row r="52" spans="1:5" x14ac:dyDescent="0.2">
      <c r="A52" s="40" t="s">
        <v>941</v>
      </c>
      <c r="B52" s="40" t="s">
        <v>6</v>
      </c>
      <c r="C52" s="40">
        <v>13</v>
      </c>
      <c r="D52" s="98">
        <v>63060</v>
      </c>
      <c r="E52" s="7">
        <v>2</v>
      </c>
    </row>
    <row r="53" spans="1:5" x14ac:dyDescent="0.2">
      <c r="A53" s="40" t="s">
        <v>942</v>
      </c>
      <c r="B53" s="40" t="s">
        <v>6</v>
      </c>
      <c r="C53" s="40">
        <v>11</v>
      </c>
      <c r="D53" s="98">
        <v>45880</v>
      </c>
      <c r="E53" s="7">
        <v>4</v>
      </c>
    </row>
    <row r="54" spans="1:5" x14ac:dyDescent="0.2">
      <c r="A54" s="40" t="s">
        <v>943</v>
      </c>
      <c r="B54" s="40" t="s">
        <v>7</v>
      </c>
      <c r="C54" s="40">
        <v>11</v>
      </c>
      <c r="D54" s="98">
        <v>89780</v>
      </c>
      <c r="E54" s="7">
        <v>2</v>
      </c>
    </row>
    <row r="55" spans="1:5" x14ac:dyDescent="0.2">
      <c r="A55" s="40" t="s">
        <v>944</v>
      </c>
      <c r="B55" s="40" t="s">
        <v>5</v>
      </c>
      <c r="C55" s="40">
        <v>9</v>
      </c>
      <c r="D55" s="98">
        <v>60060</v>
      </c>
      <c r="E55" s="7">
        <v>2</v>
      </c>
    </row>
    <row r="56" spans="1:5" x14ac:dyDescent="0.2">
      <c r="A56" s="40" t="s">
        <v>177</v>
      </c>
      <c r="B56" s="40" t="s">
        <v>6</v>
      </c>
      <c r="C56" s="40">
        <v>6</v>
      </c>
      <c r="D56" s="98">
        <v>80880</v>
      </c>
      <c r="E56" s="7">
        <v>5</v>
      </c>
    </row>
    <row r="57" spans="1:5" x14ac:dyDescent="0.2">
      <c r="A57" s="40" t="s">
        <v>71</v>
      </c>
      <c r="B57" s="40" t="s">
        <v>5</v>
      </c>
      <c r="C57" s="40">
        <v>9</v>
      </c>
      <c r="D57" s="98">
        <v>62150</v>
      </c>
      <c r="E57" s="7">
        <v>2</v>
      </c>
    </row>
    <row r="58" spans="1:5" x14ac:dyDescent="0.2">
      <c r="A58" s="40" t="s">
        <v>31</v>
      </c>
      <c r="B58" s="40" t="s">
        <v>5</v>
      </c>
      <c r="C58" s="40">
        <v>14</v>
      </c>
      <c r="D58" s="98">
        <v>64460</v>
      </c>
      <c r="E58" s="7">
        <v>4</v>
      </c>
    </row>
    <row r="59" spans="1:5" x14ac:dyDescent="0.2">
      <c r="A59" s="40" t="s">
        <v>945</v>
      </c>
      <c r="B59" s="40" t="s">
        <v>5</v>
      </c>
      <c r="C59" s="40">
        <v>12</v>
      </c>
      <c r="D59" s="98">
        <v>24410</v>
      </c>
      <c r="E59" s="7">
        <v>4</v>
      </c>
    </row>
    <row r="60" spans="1:5" x14ac:dyDescent="0.2">
      <c r="A60" s="40" t="s">
        <v>90</v>
      </c>
      <c r="B60" s="40" t="s">
        <v>6</v>
      </c>
      <c r="C60" s="40">
        <v>7</v>
      </c>
      <c r="D60" s="98">
        <v>48990</v>
      </c>
      <c r="E60" s="7">
        <v>3</v>
      </c>
    </row>
    <row r="61" spans="1:5" x14ac:dyDescent="0.2">
      <c r="A61" s="40" t="s">
        <v>946</v>
      </c>
      <c r="B61" s="40" t="s">
        <v>8</v>
      </c>
      <c r="C61" s="40">
        <v>8</v>
      </c>
      <c r="D61" s="98">
        <v>16688</v>
      </c>
      <c r="E61" s="7">
        <v>4</v>
      </c>
    </row>
    <row r="62" spans="1:5" x14ac:dyDescent="0.2">
      <c r="A62" s="40" t="s">
        <v>947</v>
      </c>
      <c r="B62" s="40" t="s">
        <v>6</v>
      </c>
      <c r="C62" s="40">
        <v>14</v>
      </c>
      <c r="D62" s="98">
        <v>69060</v>
      </c>
      <c r="E62" s="7">
        <v>5</v>
      </c>
    </row>
    <row r="63" spans="1:5" x14ac:dyDescent="0.2">
      <c r="A63" s="40" t="s">
        <v>948</v>
      </c>
      <c r="B63" s="40" t="s">
        <v>6</v>
      </c>
      <c r="C63" s="40">
        <v>20</v>
      </c>
      <c r="D63" s="98">
        <v>35460</v>
      </c>
      <c r="E63" s="7">
        <v>1</v>
      </c>
    </row>
    <row r="64" spans="1:5" x14ac:dyDescent="0.2">
      <c r="A64" s="40" t="s">
        <v>949</v>
      </c>
      <c r="B64" s="40" t="s">
        <v>5</v>
      </c>
      <c r="C64" s="40">
        <v>12</v>
      </c>
      <c r="D64" s="98">
        <v>76910</v>
      </c>
      <c r="E64" s="7">
        <v>2</v>
      </c>
    </row>
    <row r="65" spans="1:5" x14ac:dyDescent="0.2">
      <c r="A65" s="40" t="s">
        <v>196</v>
      </c>
      <c r="B65" s="40" t="s">
        <v>6</v>
      </c>
      <c r="C65" s="40">
        <v>17</v>
      </c>
      <c r="D65" s="98">
        <v>33970</v>
      </c>
      <c r="E65" s="7">
        <v>1</v>
      </c>
    </row>
    <row r="66" spans="1:5" x14ac:dyDescent="0.2">
      <c r="A66" s="40" t="s">
        <v>122</v>
      </c>
      <c r="B66" s="40" t="s">
        <v>5</v>
      </c>
      <c r="C66" s="40">
        <v>11</v>
      </c>
      <c r="D66" s="98">
        <v>76870</v>
      </c>
      <c r="E66" s="7">
        <v>2</v>
      </c>
    </row>
    <row r="67" spans="1:5" x14ac:dyDescent="0.2">
      <c r="A67" s="40" t="s">
        <v>61</v>
      </c>
      <c r="B67" s="40" t="s">
        <v>6</v>
      </c>
      <c r="C67" s="40">
        <v>13</v>
      </c>
      <c r="D67" s="98">
        <v>62790</v>
      </c>
      <c r="E67" s="7">
        <v>1</v>
      </c>
    </row>
    <row r="68" spans="1:5" x14ac:dyDescent="0.2">
      <c r="A68" s="40" t="s">
        <v>950</v>
      </c>
      <c r="B68" s="40" t="s">
        <v>6</v>
      </c>
      <c r="C68" s="40">
        <v>5</v>
      </c>
      <c r="D68" s="98">
        <v>44270</v>
      </c>
      <c r="E68" s="7">
        <v>2</v>
      </c>
    </row>
    <row r="69" spans="1:5" x14ac:dyDescent="0.2">
      <c r="A69" s="40" t="s">
        <v>93</v>
      </c>
      <c r="B69" s="40" t="s">
        <v>7</v>
      </c>
      <c r="C69" s="40">
        <v>8</v>
      </c>
      <c r="D69" s="98">
        <v>25885</v>
      </c>
      <c r="E69" s="7">
        <v>5</v>
      </c>
    </row>
    <row r="70" spans="1:5" x14ac:dyDescent="0.2">
      <c r="A70" s="40" t="s">
        <v>951</v>
      </c>
      <c r="B70" s="40" t="s">
        <v>6</v>
      </c>
      <c r="C70" s="40">
        <v>6</v>
      </c>
      <c r="D70" s="98">
        <v>39000</v>
      </c>
      <c r="E70" s="7">
        <v>1</v>
      </c>
    </row>
    <row r="71" spans="1:5" x14ac:dyDescent="0.2">
      <c r="A71" s="40" t="s">
        <v>952</v>
      </c>
      <c r="B71" s="40" t="s">
        <v>8</v>
      </c>
      <c r="C71" s="40">
        <v>6</v>
      </c>
      <c r="D71" s="98">
        <v>37612</v>
      </c>
      <c r="E71" s="7">
        <v>1</v>
      </c>
    </row>
    <row r="72" spans="1:5" x14ac:dyDescent="0.2">
      <c r="A72" s="40" t="s">
        <v>198</v>
      </c>
      <c r="B72" s="40" t="s">
        <v>8</v>
      </c>
      <c r="C72" s="40">
        <v>13</v>
      </c>
      <c r="D72" s="98">
        <v>14712</v>
      </c>
      <c r="E72" s="7">
        <v>3</v>
      </c>
    </row>
    <row r="73" spans="1:5" x14ac:dyDescent="0.2">
      <c r="A73" s="40" t="s">
        <v>953</v>
      </c>
      <c r="B73" s="40" t="s">
        <v>6</v>
      </c>
      <c r="C73" s="40">
        <v>18</v>
      </c>
      <c r="D73" s="98">
        <v>43110</v>
      </c>
      <c r="E73" s="7">
        <v>5</v>
      </c>
    </row>
    <row r="74" spans="1:5" x14ac:dyDescent="0.2">
      <c r="A74" s="40" t="s">
        <v>67</v>
      </c>
      <c r="B74" s="40" t="s">
        <v>5</v>
      </c>
      <c r="C74" s="40">
        <v>18</v>
      </c>
      <c r="D74" s="98">
        <v>58130</v>
      </c>
      <c r="E74" s="7">
        <v>1</v>
      </c>
    </row>
    <row r="75" spans="1:5" x14ac:dyDescent="0.2">
      <c r="A75" s="40" t="s">
        <v>13</v>
      </c>
      <c r="B75" s="40" t="s">
        <v>5</v>
      </c>
      <c r="C75" s="40">
        <v>19</v>
      </c>
      <c r="D75" s="98">
        <v>81930</v>
      </c>
      <c r="E75" s="7">
        <v>2</v>
      </c>
    </row>
    <row r="76" spans="1:5" x14ac:dyDescent="0.2">
      <c r="A76" s="40" t="s">
        <v>145</v>
      </c>
      <c r="B76" s="40" t="s">
        <v>6</v>
      </c>
      <c r="C76" s="40">
        <v>12</v>
      </c>
      <c r="D76" s="98">
        <v>34690</v>
      </c>
      <c r="E76" s="7">
        <v>4</v>
      </c>
    </row>
    <row r="77" spans="1:5" x14ac:dyDescent="0.2">
      <c r="A77" s="40" t="s">
        <v>954</v>
      </c>
      <c r="B77" s="40" t="s">
        <v>6</v>
      </c>
      <c r="C77" s="40">
        <v>1</v>
      </c>
      <c r="D77" s="98">
        <v>46110</v>
      </c>
      <c r="E77" s="7">
        <v>2</v>
      </c>
    </row>
    <row r="78" spans="1:5" x14ac:dyDescent="0.2">
      <c r="A78" s="40" t="s">
        <v>955</v>
      </c>
      <c r="B78" s="40" t="s">
        <v>6</v>
      </c>
      <c r="C78" s="40">
        <v>19</v>
      </c>
      <c r="D78" s="98">
        <v>54830</v>
      </c>
      <c r="E78" s="7">
        <v>5</v>
      </c>
    </row>
    <row r="79" spans="1:5" x14ac:dyDescent="0.2">
      <c r="A79" s="40" t="s">
        <v>956</v>
      </c>
      <c r="B79" s="40" t="s">
        <v>6</v>
      </c>
      <c r="C79" s="40">
        <v>7</v>
      </c>
      <c r="D79" s="98">
        <v>40680</v>
      </c>
      <c r="E79" s="7">
        <v>4</v>
      </c>
    </row>
    <row r="80" spans="1:5" x14ac:dyDescent="0.2">
      <c r="A80" s="40" t="s">
        <v>957</v>
      </c>
      <c r="B80" s="40" t="s">
        <v>6</v>
      </c>
      <c r="C80" s="40">
        <v>6</v>
      </c>
      <c r="D80" s="98">
        <v>33640</v>
      </c>
      <c r="E80" s="7">
        <v>3</v>
      </c>
    </row>
    <row r="81" spans="1:5" x14ac:dyDescent="0.2">
      <c r="A81" s="40" t="s">
        <v>958</v>
      </c>
      <c r="B81" s="40" t="s">
        <v>6</v>
      </c>
      <c r="C81" s="40">
        <v>12</v>
      </c>
      <c r="D81" s="98">
        <v>40940</v>
      </c>
      <c r="E81" s="7">
        <v>3</v>
      </c>
    </row>
    <row r="82" spans="1:5" x14ac:dyDescent="0.2">
      <c r="A82" s="40" t="s">
        <v>959</v>
      </c>
      <c r="B82" s="40" t="s">
        <v>6</v>
      </c>
      <c r="C82" s="40">
        <v>11</v>
      </c>
      <c r="D82" s="98">
        <v>45260</v>
      </c>
      <c r="E82" s="7">
        <v>2</v>
      </c>
    </row>
    <row r="83" spans="1:5" x14ac:dyDescent="0.2">
      <c r="A83" s="40" t="s">
        <v>164</v>
      </c>
      <c r="B83" s="40" t="s">
        <v>6</v>
      </c>
      <c r="C83" s="40">
        <v>6</v>
      </c>
      <c r="D83" s="98">
        <v>85880</v>
      </c>
      <c r="E83" s="7">
        <v>1</v>
      </c>
    </row>
    <row r="84" spans="1:5" x14ac:dyDescent="0.2">
      <c r="A84" s="40" t="s">
        <v>960</v>
      </c>
      <c r="B84" s="40" t="s">
        <v>6</v>
      </c>
      <c r="C84" s="40">
        <v>7</v>
      </c>
      <c r="D84" s="98">
        <v>24090</v>
      </c>
      <c r="E84" s="7">
        <v>2</v>
      </c>
    </row>
    <row r="85" spans="1:5" x14ac:dyDescent="0.2">
      <c r="A85" s="40" t="s">
        <v>108</v>
      </c>
      <c r="B85" s="40" t="s">
        <v>6</v>
      </c>
      <c r="C85" s="40">
        <v>8</v>
      </c>
      <c r="D85" s="98">
        <v>22410</v>
      </c>
      <c r="E85" s="7">
        <v>1</v>
      </c>
    </row>
    <row r="86" spans="1:5" x14ac:dyDescent="0.2">
      <c r="A86" s="40" t="s">
        <v>73</v>
      </c>
      <c r="B86" s="40" t="s">
        <v>7</v>
      </c>
      <c r="C86" s="40">
        <v>14</v>
      </c>
      <c r="D86" s="98">
        <v>34110</v>
      </c>
      <c r="E86" s="7">
        <v>3</v>
      </c>
    </row>
    <row r="87" spans="1:5" x14ac:dyDescent="0.2">
      <c r="A87" s="40" t="s">
        <v>961</v>
      </c>
      <c r="B87" s="40" t="s">
        <v>6</v>
      </c>
      <c r="C87" s="40">
        <v>10</v>
      </c>
      <c r="D87" s="98">
        <v>44620</v>
      </c>
      <c r="E87" s="7">
        <v>3</v>
      </c>
    </row>
    <row r="88" spans="1:5" x14ac:dyDescent="0.2">
      <c r="A88" s="40" t="s">
        <v>962</v>
      </c>
      <c r="B88" s="40" t="s">
        <v>6</v>
      </c>
      <c r="C88" s="40">
        <v>2</v>
      </c>
      <c r="D88" s="98">
        <v>45100</v>
      </c>
      <c r="E88" s="7">
        <v>5</v>
      </c>
    </row>
    <row r="89" spans="1:5" x14ac:dyDescent="0.2">
      <c r="A89" s="40" t="s">
        <v>963</v>
      </c>
      <c r="B89" s="40" t="s">
        <v>6</v>
      </c>
      <c r="C89" s="40">
        <v>11</v>
      </c>
      <c r="D89" s="98">
        <v>68910</v>
      </c>
      <c r="E89" s="7">
        <v>2</v>
      </c>
    </row>
    <row r="90" spans="1:5" x14ac:dyDescent="0.2">
      <c r="A90" s="40" t="s">
        <v>964</v>
      </c>
      <c r="B90" s="40" t="s">
        <v>5</v>
      </c>
      <c r="C90" s="40">
        <v>9</v>
      </c>
      <c r="D90" s="98">
        <v>80330</v>
      </c>
      <c r="E90" s="7">
        <v>3</v>
      </c>
    </row>
    <row r="91" spans="1:5" x14ac:dyDescent="0.2">
      <c r="A91" s="40" t="s">
        <v>965</v>
      </c>
      <c r="B91" s="40" t="s">
        <v>6</v>
      </c>
      <c r="C91" s="40">
        <v>2</v>
      </c>
      <c r="D91" s="98">
        <v>36630</v>
      </c>
      <c r="E91" s="7">
        <v>4</v>
      </c>
    </row>
    <row r="92" spans="1:5" x14ac:dyDescent="0.2">
      <c r="A92" s="40" t="s">
        <v>235</v>
      </c>
      <c r="B92" s="40" t="s">
        <v>5</v>
      </c>
      <c r="C92" s="40">
        <v>2</v>
      </c>
      <c r="D92" s="98">
        <v>78590</v>
      </c>
      <c r="E92" s="7">
        <v>2</v>
      </c>
    </row>
    <row r="93" spans="1:5" x14ac:dyDescent="0.2">
      <c r="A93" s="40" t="s">
        <v>966</v>
      </c>
      <c r="B93" s="40" t="s">
        <v>6</v>
      </c>
      <c r="C93" s="40">
        <v>9</v>
      </c>
      <c r="D93" s="98">
        <v>32100</v>
      </c>
      <c r="E93" s="7">
        <v>4</v>
      </c>
    </row>
    <row r="94" spans="1:5" x14ac:dyDescent="0.2">
      <c r="A94" s="40" t="s">
        <v>232</v>
      </c>
      <c r="B94" s="40" t="s">
        <v>6</v>
      </c>
      <c r="C94" s="40">
        <v>5</v>
      </c>
      <c r="D94" s="98">
        <v>61330</v>
      </c>
      <c r="E94" s="7">
        <v>3</v>
      </c>
    </row>
    <row r="95" spans="1:5" x14ac:dyDescent="0.2">
      <c r="A95" s="40" t="s">
        <v>29</v>
      </c>
      <c r="B95" s="40" t="s">
        <v>6</v>
      </c>
      <c r="C95" s="40">
        <v>19</v>
      </c>
      <c r="D95" s="98">
        <v>34780</v>
      </c>
      <c r="E95" s="7">
        <v>1</v>
      </c>
    </row>
    <row r="96" spans="1:5" x14ac:dyDescent="0.2">
      <c r="A96" s="40" t="s">
        <v>236</v>
      </c>
      <c r="B96" s="40" t="s">
        <v>6</v>
      </c>
      <c r="C96" s="40">
        <v>3</v>
      </c>
      <c r="D96" s="98">
        <v>49770</v>
      </c>
      <c r="E96" s="7">
        <v>1</v>
      </c>
    </row>
    <row r="97" spans="1:5" x14ac:dyDescent="0.2">
      <c r="A97" s="40" t="s">
        <v>967</v>
      </c>
      <c r="B97" s="40" t="s">
        <v>7</v>
      </c>
      <c r="C97" s="40">
        <v>7</v>
      </c>
      <c r="D97" s="98">
        <v>10520</v>
      </c>
      <c r="E97" s="7">
        <v>5</v>
      </c>
    </row>
    <row r="98" spans="1:5" x14ac:dyDescent="0.2">
      <c r="A98" s="40" t="s">
        <v>968</v>
      </c>
      <c r="B98" s="40" t="s">
        <v>6</v>
      </c>
      <c r="C98" s="40">
        <v>4</v>
      </c>
      <c r="D98" s="98">
        <v>39740</v>
      </c>
      <c r="E98" s="7">
        <v>3</v>
      </c>
    </row>
    <row r="99" spans="1:5" x14ac:dyDescent="0.2">
      <c r="A99" s="40" t="s">
        <v>969</v>
      </c>
      <c r="B99" s="40" t="s">
        <v>6</v>
      </c>
      <c r="C99" s="40">
        <v>16</v>
      </c>
      <c r="D99" s="98">
        <v>42020</v>
      </c>
      <c r="E99" s="7">
        <v>5</v>
      </c>
    </row>
    <row r="100" spans="1:5" x14ac:dyDescent="0.2">
      <c r="A100" s="40" t="s">
        <v>248</v>
      </c>
      <c r="B100" s="40" t="s">
        <v>8</v>
      </c>
      <c r="C100" s="40">
        <v>16</v>
      </c>
      <c r="D100" s="98">
        <v>33508</v>
      </c>
      <c r="E100" s="7">
        <v>1</v>
      </c>
    </row>
    <row r="101" spans="1:5" x14ac:dyDescent="0.2">
      <c r="A101" s="40" t="s">
        <v>970</v>
      </c>
      <c r="B101" s="40" t="s">
        <v>6</v>
      </c>
      <c r="C101" s="40">
        <v>12</v>
      </c>
      <c r="D101" s="98">
        <v>71730</v>
      </c>
      <c r="E101" s="7">
        <v>4</v>
      </c>
    </row>
    <row r="102" spans="1:5" x14ac:dyDescent="0.2">
      <c r="A102" s="40" t="s">
        <v>971</v>
      </c>
      <c r="B102" s="40" t="s">
        <v>7</v>
      </c>
      <c r="C102" s="40">
        <v>13</v>
      </c>
      <c r="D102" s="98">
        <v>49080</v>
      </c>
      <c r="E102" s="7">
        <v>2</v>
      </c>
    </row>
    <row r="103" spans="1:5" x14ac:dyDescent="0.2">
      <c r="A103" s="40" t="s">
        <v>181</v>
      </c>
      <c r="B103" s="40" t="s">
        <v>5</v>
      </c>
      <c r="C103" s="40">
        <v>18</v>
      </c>
      <c r="D103" s="98">
        <v>60040</v>
      </c>
      <c r="E103" s="7">
        <v>2</v>
      </c>
    </row>
    <row r="104" spans="1:5" x14ac:dyDescent="0.2">
      <c r="A104" s="40" t="s">
        <v>972</v>
      </c>
      <c r="B104" s="40" t="s">
        <v>5</v>
      </c>
      <c r="C104" s="40">
        <v>7</v>
      </c>
      <c r="D104" s="98">
        <v>66710</v>
      </c>
      <c r="E104" s="7">
        <v>5</v>
      </c>
    </row>
    <row r="105" spans="1:5" x14ac:dyDescent="0.2">
      <c r="A105" s="40" t="s">
        <v>973</v>
      </c>
      <c r="B105" s="40" t="s">
        <v>5</v>
      </c>
      <c r="C105" s="40">
        <v>20</v>
      </c>
      <c r="D105" s="98">
        <v>54190</v>
      </c>
      <c r="E105" s="7">
        <v>4</v>
      </c>
    </row>
    <row r="106" spans="1:5" x14ac:dyDescent="0.2">
      <c r="A106" s="40" t="s">
        <v>974</v>
      </c>
      <c r="B106" s="40" t="s">
        <v>6</v>
      </c>
      <c r="C106" s="40">
        <v>18</v>
      </c>
      <c r="D106" s="98">
        <v>49350</v>
      </c>
      <c r="E106" s="7">
        <v>3</v>
      </c>
    </row>
    <row r="107" spans="1:5" x14ac:dyDescent="0.2">
      <c r="A107" s="40" t="s">
        <v>127</v>
      </c>
      <c r="B107" s="40" t="s">
        <v>7</v>
      </c>
      <c r="C107" s="40">
        <v>19</v>
      </c>
      <c r="D107" s="98">
        <v>45565</v>
      </c>
      <c r="E107" s="7">
        <v>4</v>
      </c>
    </row>
    <row r="108" spans="1:5" x14ac:dyDescent="0.2">
      <c r="A108" s="40" t="s">
        <v>63</v>
      </c>
      <c r="B108" s="40" t="s">
        <v>5</v>
      </c>
      <c r="C108" s="40">
        <v>10</v>
      </c>
      <c r="D108" s="98">
        <v>69410</v>
      </c>
      <c r="E108" s="7">
        <v>5</v>
      </c>
    </row>
    <row r="109" spans="1:5" x14ac:dyDescent="0.2">
      <c r="A109" s="40" t="s">
        <v>76</v>
      </c>
      <c r="B109" s="40" t="s">
        <v>6</v>
      </c>
      <c r="C109" s="40">
        <v>20</v>
      </c>
      <c r="D109" s="98">
        <v>89140</v>
      </c>
      <c r="E109" s="7">
        <v>4</v>
      </c>
    </row>
    <row r="110" spans="1:5" x14ac:dyDescent="0.2">
      <c r="A110" s="40" t="s">
        <v>975</v>
      </c>
      <c r="B110" s="40" t="s">
        <v>7</v>
      </c>
      <c r="C110" s="40">
        <v>8</v>
      </c>
      <c r="D110" s="98">
        <v>39530</v>
      </c>
      <c r="E110" s="7">
        <v>5</v>
      </c>
    </row>
    <row r="111" spans="1:5" x14ac:dyDescent="0.2">
      <c r="A111" s="40" t="s">
        <v>976</v>
      </c>
      <c r="B111" s="40" t="s">
        <v>6</v>
      </c>
      <c r="C111" s="40">
        <v>11</v>
      </c>
      <c r="D111" s="98">
        <v>71030</v>
      </c>
      <c r="E111" s="7">
        <v>3</v>
      </c>
    </row>
    <row r="112" spans="1:5" x14ac:dyDescent="0.2">
      <c r="A112" s="40" t="s">
        <v>977</v>
      </c>
      <c r="B112" s="40" t="s">
        <v>6</v>
      </c>
      <c r="C112" s="40">
        <v>8</v>
      </c>
      <c r="D112" s="98">
        <v>70480</v>
      </c>
      <c r="E112" s="7">
        <v>3</v>
      </c>
    </row>
    <row r="113" spans="1:5" x14ac:dyDescent="0.2">
      <c r="A113" s="40" t="s">
        <v>151</v>
      </c>
      <c r="B113" s="40" t="s">
        <v>5</v>
      </c>
      <c r="C113" s="40">
        <v>8</v>
      </c>
      <c r="D113" s="98">
        <v>31270</v>
      </c>
      <c r="E113" s="7">
        <v>4</v>
      </c>
    </row>
    <row r="114" spans="1:5" x14ac:dyDescent="0.2">
      <c r="A114" s="40" t="s">
        <v>74</v>
      </c>
      <c r="B114" s="40" t="s">
        <v>5</v>
      </c>
      <c r="C114" s="40">
        <v>3</v>
      </c>
      <c r="D114" s="98">
        <v>61370</v>
      </c>
      <c r="E114" s="7">
        <v>4</v>
      </c>
    </row>
    <row r="115" spans="1:5" x14ac:dyDescent="0.2">
      <c r="A115" s="40" t="s">
        <v>978</v>
      </c>
      <c r="B115" s="40" t="s">
        <v>5</v>
      </c>
      <c r="C115" s="40">
        <v>4</v>
      </c>
      <c r="D115" s="98">
        <v>57500</v>
      </c>
      <c r="E115" s="7">
        <v>5</v>
      </c>
    </row>
    <row r="116" spans="1:5" x14ac:dyDescent="0.2">
      <c r="A116" s="40" t="s">
        <v>979</v>
      </c>
      <c r="B116" s="40" t="s">
        <v>7</v>
      </c>
      <c r="C116" s="40">
        <v>15</v>
      </c>
      <c r="D116" s="98">
        <v>49355</v>
      </c>
      <c r="E116" s="7">
        <v>4</v>
      </c>
    </row>
    <row r="117" spans="1:5" x14ac:dyDescent="0.2">
      <c r="A117" s="40" t="s">
        <v>980</v>
      </c>
      <c r="B117" s="40" t="s">
        <v>5</v>
      </c>
      <c r="C117" s="40">
        <v>16</v>
      </c>
      <c r="D117" s="98">
        <v>29000</v>
      </c>
      <c r="E117" s="7">
        <v>4</v>
      </c>
    </row>
    <row r="118" spans="1:5" x14ac:dyDescent="0.2">
      <c r="A118" s="40" t="s">
        <v>981</v>
      </c>
      <c r="B118" s="40" t="s">
        <v>6</v>
      </c>
      <c r="C118" s="40">
        <v>13</v>
      </c>
      <c r="D118" s="98">
        <v>61150</v>
      </c>
      <c r="E118" s="7">
        <v>2</v>
      </c>
    </row>
    <row r="119" spans="1:5" x14ac:dyDescent="0.2">
      <c r="A119" s="40" t="s">
        <v>982</v>
      </c>
      <c r="B119" s="40" t="s">
        <v>6</v>
      </c>
      <c r="C119" s="40">
        <v>12</v>
      </c>
      <c r="D119" s="98">
        <v>63080</v>
      </c>
      <c r="E119" s="7">
        <v>1</v>
      </c>
    </row>
    <row r="120" spans="1:5" x14ac:dyDescent="0.2">
      <c r="A120" s="40" t="s">
        <v>983</v>
      </c>
      <c r="B120" s="40" t="s">
        <v>6</v>
      </c>
      <c r="C120" s="40">
        <v>4</v>
      </c>
      <c r="D120" s="98">
        <v>64780</v>
      </c>
      <c r="E120" s="7">
        <v>5</v>
      </c>
    </row>
    <row r="121" spans="1:5" x14ac:dyDescent="0.2">
      <c r="A121" s="40" t="s">
        <v>194</v>
      </c>
      <c r="B121" s="40" t="s">
        <v>7</v>
      </c>
      <c r="C121" s="40">
        <v>17</v>
      </c>
      <c r="D121" s="98">
        <v>32900</v>
      </c>
      <c r="E121" s="7">
        <v>2</v>
      </c>
    </row>
    <row r="122" spans="1:5" x14ac:dyDescent="0.2">
      <c r="A122" s="40" t="s">
        <v>984</v>
      </c>
      <c r="B122" s="40" t="s">
        <v>6</v>
      </c>
      <c r="C122" s="40">
        <v>14</v>
      </c>
      <c r="D122" s="98">
        <v>35300</v>
      </c>
      <c r="E122" s="7">
        <v>3</v>
      </c>
    </row>
    <row r="123" spans="1:5" x14ac:dyDescent="0.2">
      <c r="A123" s="40" t="s">
        <v>985</v>
      </c>
      <c r="B123" s="40" t="s">
        <v>6</v>
      </c>
      <c r="C123" s="40">
        <v>18</v>
      </c>
      <c r="D123" s="98">
        <v>56870</v>
      </c>
      <c r="E123" s="7">
        <v>5</v>
      </c>
    </row>
    <row r="124" spans="1:5" x14ac:dyDescent="0.2">
      <c r="A124" s="40" t="s">
        <v>238</v>
      </c>
      <c r="B124" s="40" t="s">
        <v>6</v>
      </c>
      <c r="C124" s="40">
        <v>15</v>
      </c>
      <c r="D124" s="98">
        <v>79380</v>
      </c>
      <c r="E124" s="7">
        <v>4</v>
      </c>
    </row>
    <row r="125" spans="1:5" x14ac:dyDescent="0.2">
      <c r="A125" s="40" t="s">
        <v>986</v>
      </c>
      <c r="B125" s="40" t="s">
        <v>7</v>
      </c>
      <c r="C125" s="40">
        <v>14</v>
      </c>
      <c r="D125" s="98">
        <v>46710</v>
      </c>
      <c r="E125" s="7">
        <v>3</v>
      </c>
    </row>
    <row r="126" spans="1:5" x14ac:dyDescent="0.2">
      <c r="A126" s="40" t="s">
        <v>72</v>
      </c>
      <c r="B126" s="40" t="s">
        <v>7</v>
      </c>
      <c r="C126" s="40">
        <v>15</v>
      </c>
      <c r="D126" s="98">
        <v>21670</v>
      </c>
      <c r="E126" s="7">
        <v>4</v>
      </c>
    </row>
    <row r="127" spans="1:5" x14ac:dyDescent="0.2">
      <c r="A127" s="40" t="s">
        <v>987</v>
      </c>
      <c r="B127" s="40" t="s">
        <v>6</v>
      </c>
      <c r="C127" s="40">
        <v>14</v>
      </c>
      <c r="D127" s="98">
        <v>61330</v>
      </c>
      <c r="E127" s="7">
        <v>4</v>
      </c>
    </row>
    <row r="128" spans="1:5" x14ac:dyDescent="0.2">
      <c r="A128" s="40" t="s">
        <v>41</v>
      </c>
      <c r="B128" s="40" t="s">
        <v>6</v>
      </c>
      <c r="C128" s="40">
        <v>5</v>
      </c>
      <c r="D128" s="98">
        <v>30350</v>
      </c>
      <c r="E128" s="7">
        <v>5</v>
      </c>
    </row>
    <row r="129" spans="1:5" x14ac:dyDescent="0.2">
      <c r="A129" s="40" t="s">
        <v>988</v>
      </c>
      <c r="B129" s="40" t="s">
        <v>7</v>
      </c>
      <c r="C129" s="40">
        <v>15</v>
      </c>
      <c r="D129" s="98">
        <v>15910</v>
      </c>
      <c r="E129" s="7">
        <v>3</v>
      </c>
    </row>
    <row r="130" spans="1:5" x14ac:dyDescent="0.2">
      <c r="A130" s="40" t="s">
        <v>989</v>
      </c>
      <c r="B130" s="40" t="s">
        <v>6</v>
      </c>
      <c r="C130" s="40">
        <v>8</v>
      </c>
      <c r="D130" s="98">
        <v>82120</v>
      </c>
      <c r="E130" s="7">
        <v>4</v>
      </c>
    </row>
    <row r="131" spans="1:5" x14ac:dyDescent="0.2">
      <c r="A131" s="40" t="s">
        <v>990</v>
      </c>
      <c r="B131" s="40" t="s">
        <v>8</v>
      </c>
      <c r="C131" s="40">
        <v>4</v>
      </c>
      <c r="D131" s="98">
        <v>33512</v>
      </c>
      <c r="E131" s="7">
        <v>4</v>
      </c>
    </row>
    <row r="132" spans="1:5" x14ac:dyDescent="0.2">
      <c r="A132" s="40" t="s">
        <v>991</v>
      </c>
      <c r="B132" s="40" t="s">
        <v>5</v>
      </c>
      <c r="C132" s="40">
        <v>20</v>
      </c>
      <c r="D132" s="98">
        <v>73990</v>
      </c>
      <c r="E132" s="7">
        <v>5</v>
      </c>
    </row>
    <row r="133" spans="1:5" x14ac:dyDescent="0.2">
      <c r="A133" s="40" t="s">
        <v>892</v>
      </c>
      <c r="B133" s="40" t="s">
        <v>6</v>
      </c>
      <c r="C133" s="40">
        <v>15</v>
      </c>
      <c r="D133" s="98">
        <v>54270</v>
      </c>
      <c r="E133" s="7">
        <v>3</v>
      </c>
    </row>
    <row r="134" spans="1:5" x14ac:dyDescent="0.2">
      <c r="A134" s="40" t="s">
        <v>47</v>
      </c>
      <c r="B134" s="40" t="s">
        <v>6</v>
      </c>
      <c r="C134" s="40">
        <v>19</v>
      </c>
      <c r="D134" s="98">
        <v>63780</v>
      </c>
      <c r="E134" s="7">
        <v>5</v>
      </c>
    </row>
    <row r="135" spans="1:5" x14ac:dyDescent="0.2">
      <c r="A135" s="40" t="s">
        <v>992</v>
      </c>
      <c r="B135" s="40" t="s">
        <v>6</v>
      </c>
      <c r="C135" s="40">
        <v>3</v>
      </c>
      <c r="D135" s="98">
        <v>69080</v>
      </c>
      <c r="E135" s="7">
        <v>4</v>
      </c>
    </row>
    <row r="136" spans="1:5" x14ac:dyDescent="0.2">
      <c r="A136" s="40" t="s">
        <v>993</v>
      </c>
      <c r="B136" s="40" t="s">
        <v>5</v>
      </c>
      <c r="C136" s="40">
        <v>7</v>
      </c>
      <c r="D136" s="98">
        <v>33120</v>
      </c>
      <c r="E136" s="7">
        <v>2</v>
      </c>
    </row>
    <row r="137" spans="1:5" x14ac:dyDescent="0.2">
      <c r="A137" s="40" t="s">
        <v>114</v>
      </c>
      <c r="B137" s="40" t="s">
        <v>8</v>
      </c>
      <c r="C137" s="40">
        <v>15</v>
      </c>
      <c r="D137" s="98">
        <v>33232</v>
      </c>
      <c r="E137" s="7">
        <v>5</v>
      </c>
    </row>
    <row r="138" spans="1:5" x14ac:dyDescent="0.2">
      <c r="A138" s="40" t="s">
        <v>994</v>
      </c>
      <c r="B138" s="40" t="s">
        <v>6</v>
      </c>
      <c r="C138" s="40">
        <v>3</v>
      </c>
      <c r="D138" s="98">
        <v>71120</v>
      </c>
      <c r="E138" s="7">
        <v>5</v>
      </c>
    </row>
    <row r="139" spans="1:5" x14ac:dyDescent="0.2">
      <c r="A139" s="40" t="s">
        <v>995</v>
      </c>
      <c r="B139" s="40" t="s">
        <v>6</v>
      </c>
      <c r="C139" s="40">
        <v>17</v>
      </c>
      <c r="D139" s="98">
        <v>22870</v>
      </c>
      <c r="E139" s="7">
        <v>4</v>
      </c>
    </row>
    <row r="140" spans="1:5" x14ac:dyDescent="0.2">
      <c r="A140" s="40" t="s">
        <v>99</v>
      </c>
      <c r="B140" s="40" t="s">
        <v>7</v>
      </c>
      <c r="C140" s="40">
        <v>12</v>
      </c>
      <c r="D140" s="98">
        <v>31255</v>
      </c>
      <c r="E140" s="7">
        <v>4</v>
      </c>
    </row>
    <row r="141" spans="1:5" x14ac:dyDescent="0.2">
      <c r="A141" s="40" t="s">
        <v>996</v>
      </c>
      <c r="B141" s="40" t="s">
        <v>7</v>
      </c>
      <c r="C141" s="40">
        <v>4</v>
      </c>
      <c r="D141" s="98">
        <v>13800</v>
      </c>
      <c r="E141" s="7">
        <v>3</v>
      </c>
    </row>
    <row r="142" spans="1:5" x14ac:dyDescent="0.2">
      <c r="A142" s="40" t="s">
        <v>997</v>
      </c>
      <c r="B142" s="40" t="s">
        <v>5</v>
      </c>
      <c r="C142" s="40">
        <v>16</v>
      </c>
      <c r="D142" s="98">
        <v>75550</v>
      </c>
      <c r="E142" s="7">
        <v>3</v>
      </c>
    </row>
    <row r="143" spans="1:5" x14ac:dyDescent="0.2">
      <c r="A143" s="40" t="s">
        <v>96</v>
      </c>
      <c r="B143" s="40" t="s">
        <v>6</v>
      </c>
      <c r="C143" s="40">
        <v>1</v>
      </c>
      <c r="D143" s="98">
        <v>30920</v>
      </c>
      <c r="E143" s="7">
        <v>1</v>
      </c>
    </row>
    <row r="144" spans="1:5" x14ac:dyDescent="0.2">
      <c r="A144" s="40" t="s">
        <v>998</v>
      </c>
      <c r="B144" s="40" t="s">
        <v>7</v>
      </c>
      <c r="C144" s="40">
        <v>6</v>
      </c>
      <c r="D144" s="98">
        <v>49545</v>
      </c>
      <c r="E144" s="7">
        <v>2</v>
      </c>
    </row>
    <row r="145" spans="1:5" x14ac:dyDescent="0.2">
      <c r="A145" s="40" t="s">
        <v>999</v>
      </c>
      <c r="B145" s="40" t="s">
        <v>6</v>
      </c>
      <c r="C145" s="40">
        <v>20</v>
      </c>
      <c r="D145" s="98">
        <v>24790</v>
      </c>
      <c r="E145" s="7">
        <v>5</v>
      </c>
    </row>
    <row r="146" spans="1:5" x14ac:dyDescent="0.2">
      <c r="A146" s="40" t="s">
        <v>1000</v>
      </c>
      <c r="B146" s="40" t="s">
        <v>5</v>
      </c>
      <c r="C146" s="40">
        <v>19</v>
      </c>
      <c r="D146" s="98">
        <v>25120</v>
      </c>
      <c r="E146" s="7">
        <v>1</v>
      </c>
    </row>
    <row r="147" spans="1:5" x14ac:dyDescent="0.2">
      <c r="A147" s="40" t="s">
        <v>84</v>
      </c>
      <c r="B147" s="40" t="s">
        <v>5</v>
      </c>
      <c r="C147" s="40">
        <v>16</v>
      </c>
      <c r="D147" s="98">
        <v>63850</v>
      </c>
      <c r="E147" s="7">
        <v>3</v>
      </c>
    </row>
    <row r="148" spans="1:5" x14ac:dyDescent="0.2">
      <c r="A148" s="40" t="s">
        <v>153</v>
      </c>
      <c r="B148" s="40" t="s">
        <v>5</v>
      </c>
      <c r="C148" s="40">
        <v>7</v>
      </c>
      <c r="D148" s="98">
        <v>28270</v>
      </c>
      <c r="E148" s="7">
        <v>5</v>
      </c>
    </row>
    <row r="149" spans="1:5" x14ac:dyDescent="0.2">
      <c r="A149" s="40" t="s">
        <v>1001</v>
      </c>
      <c r="B149" s="40" t="s">
        <v>6</v>
      </c>
      <c r="C149" s="40">
        <v>3</v>
      </c>
      <c r="D149" s="98">
        <v>70760</v>
      </c>
      <c r="E149" s="7">
        <v>4</v>
      </c>
    </row>
    <row r="150" spans="1:5" x14ac:dyDescent="0.2">
      <c r="A150" s="40" t="s">
        <v>1002</v>
      </c>
      <c r="B150" s="40" t="s">
        <v>8</v>
      </c>
      <c r="C150" s="40">
        <v>13</v>
      </c>
      <c r="D150" s="98">
        <v>28768</v>
      </c>
      <c r="E150" s="7">
        <v>3</v>
      </c>
    </row>
    <row r="151" spans="1:5" x14ac:dyDescent="0.2">
      <c r="A151" s="40" t="s">
        <v>1003</v>
      </c>
      <c r="B151" s="40" t="s">
        <v>5</v>
      </c>
      <c r="C151" s="40">
        <v>18</v>
      </c>
      <c r="D151" s="98">
        <v>45105</v>
      </c>
      <c r="E151" s="7">
        <v>3</v>
      </c>
    </row>
    <row r="152" spans="1:5" x14ac:dyDescent="0.2">
      <c r="A152" s="40" t="s">
        <v>1004</v>
      </c>
      <c r="B152" s="40" t="s">
        <v>8</v>
      </c>
      <c r="C152" s="40">
        <v>7</v>
      </c>
      <c r="D152" s="98">
        <v>37016</v>
      </c>
      <c r="E152" s="7">
        <v>1</v>
      </c>
    </row>
    <row r="153" spans="1:5" x14ac:dyDescent="0.2">
      <c r="A153" s="40" t="s">
        <v>59</v>
      </c>
      <c r="B153" s="40" t="s">
        <v>6</v>
      </c>
      <c r="C153" s="40">
        <v>13</v>
      </c>
      <c r="D153" s="98">
        <v>34480</v>
      </c>
      <c r="E153" s="7">
        <v>4</v>
      </c>
    </row>
    <row r="154" spans="1:5" x14ac:dyDescent="0.2">
      <c r="A154" s="40" t="s">
        <v>1005</v>
      </c>
      <c r="B154" s="40" t="s">
        <v>6</v>
      </c>
      <c r="C154" s="40">
        <v>19</v>
      </c>
      <c r="D154" s="98">
        <v>73830</v>
      </c>
      <c r="E154" s="7">
        <v>4</v>
      </c>
    </row>
    <row r="155" spans="1:5" x14ac:dyDescent="0.2">
      <c r="A155" s="40" t="s">
        <v>112</v>
      </c>
      <c r="B155" s="40" t="s">
        <v>7</v>
      </c>
      <c r="C155" s="40">
        <v>11</v>
      </c>
      <c r="D155" s="98">
        <v>15260</v>
      </c>
      <c r="E155" s="7">
        <v>1</v>
      </c>
    </row>
    <row r="156" spans="1:5" x14ac:dyDescent="0.2">
      <c r="A156" s="40" t="s">
        <v>1006</v>
      </c>
      <c r="B156" s="40" t="s">
        <v>5</v>
      </c>
      <c r="C156" s="40">
        <v>18</v>
      </c>
      <c r="D156" s="98">
        <v>40560</v>
      </c>
      <c r="E156" s="7">
        <v>3</v>
      </c>
    </row>
    <row r="157" spans="1:5" x14ac:dyDescent="0.2">
      <c r="A157" s="40" t="s">
        <v>11</v>
      </c>
      <c r="B157" s="40" t="s">
        <v>6</v>
      </c>
      <c r="C157" s="40">
        <v>8</v>
      </c>
      <c r="D157" s="98">
        <v>63190</v>
      </c>
      <c r="E157" s="7">
        <v>5</v>
      </c>
    </row>
    <row r="158" spans="1:5" x14ac:dyDescent="0.2">
      <c r="A158" s="40" t="s">
        <v>85</v>
      </c>
      <c r="B158" s="40" t="s">
        <v>6</v>
      </c>
      <c r="C158" s="40">
        <v>10</v>
      </c>
      <c r="D158" s="98">
        <v>53900</v>
      </c>
      <c r="E158" s="7">
        <v>5</v>
      </c>
    </row>
    <row r="159" spans="1:5" x14ac:dyDescent="0.2">
      <c r="A159" s="40" t="s">
        <v>150</v>
      </c>
      <c r="B159" s="40" t="s">
        <v>6</v>
      </c>
      <c r="C159" s="40">
        <v>10</v>
      </c>
      <c r="D159" s="98">
        <v>58410</v>
      </c>
      <c r="E159" s="7">
        <v>3</v>
      </c>
    </row>
    <row r="160" spans="1:5" x14ac:dyDescent="0.2">
      <c r="A160" s="40" t="s">
        <v>119</v>
      </c>
      <c r="B160" s="40" t="s">
        <v>5</v>
      </c>
      <c r="C160" s="40">
        <v>14</v>
      </c>
      <c r="D160" s="98">
        <v>57680</v>
      </c>
      <c r="E160" s="7">
        <v>2</v>
      </c>
    </row>
    <row r="161" spans="1:5" x14ac:dyDescent="0.2">
      <c r="A161" s="40" t="s">
        <v>1007</v>
      </c>
      <c r="B161" s="40" t="s">
        <v>6</v>
      </c>
      <c r="C161" s="40">
        <v>9</v>
      </c>
      <c r="D161" s="98">
        <v>41380</v>
      </c>
      <c r="E161" s="7">
        <v>1</v>
      </c>
    </row>
    <row r="162" spans="1:5" x14ac:dyDescent="0.2">
      <c r="A162" s="40" t="s">
        <v>1008</v>
      </c>
      <c r="B162" s="40" t="s">
        <v>6</v>
      </c>
      <c r="C162" s="40">
        <v>20</v>
      </c>
      <c r="D162" s="98">
        <v>32120</v>
      </c>
      <c r="E162" s="7">
        <v>4</v>
      </c>
    </row>
    <row r="163" spans="1:5" x14ac:dyDescent="0.2">
      <c r="A163" s="40" t="s">
        <v>137</v>
      </c>
      <c r="B163" s="40" t="s">
        <v>8</v>
      </c>
      <c r="C163" s="40">
        <v>7</v>
      </c>
      <c r="D163" s="98">
        <v>30468</v>
      </c>
      <c r="E163" s="7">
        <v>4</v>
      </c>
    </row>
    <row r="164" spans="1:5" x14ac:dyDescent="0.2">
      <c r="A164" s="40" t="s">
        <v>158</v>
      </c>
      <c r="B164" s="40" t="s">
        <v>8</v>
      </c>
      <c r="C164" s="40">
        <v>16</v>
      </c>
      <c r="D164" s="98">
        <v>38768</v>
      </c>
      <c r="E164" s="7">
        <v>3</v>
      </c>
    </row>
    <row r="165" spans="1:5" x14ac:dyDescent="0.2">
      <c r="A165" s="40" t="s">
        <v>1009</v>
      </c>
      <c r="B165" s="40" t="s">
        <v>5</v>
      </c>
      <c r="C165" s="40">
        <v>20</v>
      </c>
      <c r="D165" s="98">
        <v>86040</v>
      </c>
      <c r="E165" s="7">
        <v>3</v>
      </c>
    </row>
    <row r="166" spans="1:5" x14ac:dyDescent="0.2">
      <c r="A166" s="40" t="s">
        <v>1010</v>
      </c>
      <c r="B166" s="40" t="s">
        <v>6</v>
      </c>
      <c r="C166" s="40">
        <v>15</v>
      </c>
      <c r="D166" s="98">
        <v>37760</v>
      </c>
      <c r="E166" s="7">
        <v>4</v>
      </c>
    </row>
    <row r="167" spans="1:5" x14ac:dyDescent="0.2">
      <c r="A167" s="40" t="s">
        <v>1011</v>
      </c>
      <c r="B167" s="40" t="s">
        <v>5</v>
      </c>
      <c r="C167" s="40">
        <v>11</v>
      </c>
      <c r="D167" s="98">
        <v>64390</v>
      </c>
      <c r="E167" s="7">
        <v>3</v>
      </c>
    </row>
    <row r="168" spans="1:5" x14ac:dyDescent="0.2">
      <c r="A168" s="40" t="s">
        <v>237</v>
      </c>
      <c r="B168" s="40" t="s">
        <v>6</v>
      </c>
      <c r="C168" s="40">
        <v>1</v>
      </c>
      <c r="D168" s="98">
        <v>49930</v>
      </c>
      <c r="E168" s="7">
        <v>1</v>
      </c>
    </row>
    <row r="169" spans="1:5" x14ac:dyDescent="0.2">
      <c r="A169" s="40" t="s">
        <v>1012</v>
      </c>
      <c r="B169" s="40" t="s">
        <v>7</v>
      </c>
      <c r="C169" s="40">
        <v>18</v>
      </c>
      <c r="D169" s="98">
        <v>37660</v>
      </c>
      <c r="E169" s="7">
        <v>2</v>
      </c>
    </row>
    <row r="170" spans="1:5" x14ac:dyDescent="0.2">
      <c r="A170" s="40" t="s">
        <v>1013</v>
      </c>
      <c r="B170" s="40" t="s">
        <v>6</v>
      </c>
      <c r="C170" s="40">
        <v>2</v>
      </c>
      <c r="D170" s="98">
        <v>77680</v>
      </c>
      <c r="E170" s="7">
        <v>4</v>
      </c>
    </row>
    <row r="171" spans="1:5" x14ac:dyDescent="0.2">
      <c r="A171" s="40" t="s">
        <v>102</v>
      </c>
      <c r="B171" s="40" t="s">
        <v>5</v>
      </c>
      <c r="C171" s="40">
        <v>7</v>
      </c>
      <c r="D171" s="98">
        <v>63290</v>
      </c>
      <c r="E171" s="7">
        <v>4</v>
      </c>
    </row>
    <row r="172" spans="1:5" x14ac:dyDescent="0.2">
      <c r="A172" s="40" t="s">
        <v>159</v>
      </c>
      <c r="B172" s="40" t="s">
        <v>6</v>
      </c>
      <c r="C172" s="40">
        <v>10</v>
      </c>
      <c r="D172" s="98">
        <v>44150</v>
      </c>
      <c r="E172" s="7">
        <v>5</v>
      </c>
    </row>
    <row r="173" spans="1:5" x14ac:dyDescent="0.2">
      <c r="A173" s="40" t="s">
        <v>1014</v>
      </c>
      <c r="B173" s="40" t="s">
        <v>6</v>
      </c>
      <c r="C173" s="40">
        <v>8</v>
      </c>
      <c r="D173" s="98">
        <v>59320</v>
      </c>
      <c r="E173" s="7">
        <v>1</v>
      </c>
    </row>
    <row r="174" spans="1:5" x14ac:dyDescent="0.2">
      <c r="A174" s="40" t="s">
        <v>1015</v>
      </c>
      <c r="B174" s="40" t="s">
        <v>5</v>
      </c>
      <c r="C174" s="40">
        <v>19</v>
      </c>
      <c r="D174" s="98">
        <v>55510</v>
      </c>
      <c r="E174" s="7">
        <v>3</v>
      </c>
    </row>
    <row r="175" spans="1:5" x14ac:dyDescent="0.2">
      <c r="A175" s="40" t="s">
        <v>46</v>
      </c>
      <c r="B175" s="40" t="s">
        <v>6</v>
      </c>
      <c r="C175" s="40">
        <v>3</v>
      </c>
      <c r="D175" s="98">
        <v>86260</v>
      </c>
      <c r="E175" s="7">
        <v>2</v>
      </c>
    </row>
    <row r="176" spans="1:5" x14ac:dyDescent="0.2">
      <c r="A176" s="40" t="s">
        <v>70</v>
      </c>
      <c r="B176" s="40" t="s">
        <v>5</v>
      </c>
      <c r="C176" s="40">
        <v>16</v>
      </c>
      <c r="D176" s="98">
        <v>59050</v>
      </c>
      <c r="E176" s="7">
        <v>5</v>
      </c>
    </row>
    <row r="177" spans="1:5" x14ac:dyDescent="0.2">
      <c r="A177" s="40" t="s">
        <v>1016</v>
      </c>
      <c r="B177" s="40" t="s">
        <v>6</v>
      </c>
      <c r="C177" s="40">
        <v>3</v>
      </c>
      <c r="D177" s="98">
        <v>53870</v>
      </c>
      <c r="E177" s="7">
        <v>2</v>
      </c>
    </row>
    <row r="178" spans="1:5" x14ac:dyDescent="0.2">
      <c r="A178" s="40" t="s">
        <v>1017</v>
      </c>
      <c r="B178" s="40" t="s">
        <v>6</v>
      </c>
      <c r="C178" s="40">
        <v>4</v>
      </c>
      <c r="D178" s="98">
        <v>82490</v>
      </c>
      <c r="E178" s="7">
        <v>1</v>
      </c>
    </row>
    <row r="179" spans="1:5" x14ac:dyDescent="0.2">
      <c r="A179" s="40" t="s">
        <v>139</v>
      </c>
      <c r="B179" s="40" t="s">
        <v>6</v>
      </c>
      <c r="C179" s="40">
        <v>14</v>
      </c>
      <c r="D179" s="98">
        <v>58370</v>
      </c>
      <c r="E179" s="7">
        <v>5</v>
      </c>
    </row>
    <row r="180" spans="1:5" x14ac:dyDescent="0.2">
      <c r="A180" s="40" t="s">
        <v>75</v>
      </c>
      <c r="B180" s="40" t="s">
        <v>5</v>
      </c>
      <c r="C180" s="40">
        <v>20</v>
      </c>
      <c r="D180" s="98">
        <v>61890</v>
      </c>
      <c r="E180" s="7">
        <v>2</v>
      </c>
    </row>
    <row r="181" spans="1:5" x14ac:dyDescent="0.2">
      <c r="A181" s="40" t="s">
        <v>1018</v>
      </c>
      <c r="B181" s="40" t="s">
        <v>5</v>
      </c>
      <c r="C181" s="40">
        <v>14</v>
      </c>
      <c r="D181" s="98">
        <v>28260</v>
      </c>
      <c r="E181" s="7">
        <v>5</v>
      </c>
    </row>
    <row r="182" spans="1:5" x14ac:dyDescent="0.2">
      <c r="A182" s="40" t="s">
        <v>1019</v>
      </c>
      <c r="B182" s="40" t="s">
        <v>6</v>
      </c>
      <c r="C182" s="40">
        <v>19</v>
      </c>
      <c r="D182" s="98">
        <v>75060</v>
      </c>
      <c r="E182" s="7">
        <v>2</v>
      </c>
    </row>
    <row r="183" spans="1:5" x14ac:dyDescent="0.2">
      <c r="A183" s="40" t="s">
        <v>189</v>
      </c>
      <c r="B183" s="40" t="s">
        <v>6</v>
      </c>
      <c r="C183" s="40">
        <v>11</v>
      </c>
      <c r="D183" s="98">
        <v>70730</v>
      </c>
      <c r="E183" s="7">
        <v>4</v>
      </c>
    </row>
    <row r="184" spans="1:5" x14ac:dyDescent="0.2">
      <c r="A184" s="40" t="s">
        <v>243</v>
      </c>
      <c r="B184" s="40" t="s">
        <v>5</v>
      </c>
      <c r="C184" s="40">
        <v>19</v>
      </c>
      <c r="D184" s="98">
        <v>42540</v>
      </c>
      <c r="E184" s="7">
        <v>4</v>
      </c>
    </row>
    <row r="185" spans="1:5" x14ac:dyDescent="0.2">
      <c r="A185" s="40" t="s">
        <v>1020</v>
      </c>
      <c r="B185" s="40" t="s">
        <v>5</v>
      </c>
      <c r="C185" s="40">
        <v>1</v>
      </c>
      <c r="D185" s="98">
        <v>32940</v>
      </c>
      <c r="E185" s="7">
        <v>4</v>
      </c>
    </row>
    <row r="186" spans="1:5" x14ac:dyDescent="0.2">
      <c r="A186" s="40" t="s">
        <v>92</v>
      </c>
      <c r="B186" s="40" t="s">
        <v>5</v>
      </c>
      <c r="C186" s="40">
        <v>19</v>
      </c>
      <c r="D186" s="98">
        <v>74740</v>
      </c>
      <c r="E186" s="7">
        <v>4</v>
      </c>
    </row>
    <row r="187" spans="1:5" x14ac:dyDescent="0.2">
      <c r="A187" s="40" t="s">
        <v>1021</v>
      </c>
      <c r="B187" s="40" t="s">
        <v>5</v>
      </c>
      <c r="C187" s="40">
        <v>10</v>
      </c>
      <c r="D187" s="98">
        <v>57520</v>
      </c>
      <c r="E187" s="7">
        <v>5</v>
      </c>
    </row>
    <row r="188" spans="1:5" x14ac:dyDescent="0.2">
      <c r="A188" s="40" t="s">
        <v>1022</v>
      </c>
      <c r="B188" s="40" t="s">
        <v>6</v>
      </c>
      <c r="C188" s="40">
        <v>20</v>
      </c>
      <c r="D188" s="98">
        <v>48800</v>
      </c>
      <c r="E188" s="7">
        <v>1</v>
      </c>
    </row>
    <row r="189" spans="1:5" x14ac:dyDescent="0.2">
      <c r="A189" s="40" t="s">
        <v>1023</v>
      </c>
      <c r="B189" s="40" t="s">
        <v>5</v>
      </c>
      <c r="C189" s="40">
        <v>14</v>
      </c>
      <c r="D189" s="98">
        <v>35620</v>
      </c>
      <c r="E189" s="7">
        <v>3</v>
      </c>
    </row>
    <row r="190" spans="1:5" x14ac:dyDescent="0.2">
      <c r="A190" s="40" t="s">
        <v>242</v>
      </c>
      <c r="B190" s="40" t="s">
        <v>6</v>
      </c>
      <c r="C190" s="40">
        <v>3</v>
      </c>
      <c r="D190" s="98">
        <v>28970</v>
      </c>
      <c r="E190" s="7">
        <v>3</v>
      </c>
    </row>
    <row r="191" spans="1:5" x14ac:dyDescent="0.2">
      <c r="A191" s="40" t="s">
        <v>1024</v>
      </c>
      <c r="B191" s="40" t="s">
        <v>6</v>
      </c>
      <c r="C191" s="40">
        <v>8</v>
      </c>
      <c r="D191" s="98">
        <v>54230</v>
      </c>
      <c r="E191" s="7">
        <v>3</v>
      </c>
    </row>
    <row r="192" spans="1:5" x14ac:dyDescent="0.2">
      <c r="A192" s="40" t="s">
        <v>174</v>
      </c>
      <c r="B192" s="40" t="s">
        <v>5</v>
      </c>
      <c r="C192" s="40">
        <v>10</v>
      </c>
      <c r="D192" s="98">
        <v>89310</v>
      </c>
      <c r="E192" s="7">
        <v>3</v>
      </c>
    </row>
    <row r="193" spans="1:5" x14ac:dyDescent="0.2">
      <c r="A193" s="40" t="s">
        <v>1025</v>
      </c>
      <c r="B193" s="40" t="s">
        <v>5</v>
      </c>
      <c r="C193" s="40">
        <v>3</v>
      </c>
      <c r="D193" s="98">
        <v>32880</v>
      </c>
      <c r="E193" s="7">
        <v>1</v>
      </c>
    </row>
    <row r="194" spans="1:5" x14ac:dyDescent="0.2">
      <c r="A194" s="40" t="s">
        <v>28</v>
      </c>
      <c r="B194" s="40" t="s">
        <v>5</v>
      </c>
      <c r="C194" s="40">
        <v>18</v>
      </c>
      <c r="D194" s="98">
        <v>66580</v>
      </c>
      <c r="E194" s="7">
        <v>5</v>
      </c>
    </row>
    <row r="195" spans="1:5" x14ac:dyDescent="0.2">
      <c r="A195" s="40" t="s">
        <v>1026</v>
      </c>
      <c r="B195" s="40" t="s">
        <v>6</v>
      </c>
      <c r="C195" s="40">
        <v>3</v>
      </c>
      <c r="D195" s="98">
        <v>22900</v>
      </c>
      <c r="E195" s="7">
        <v>4</v>
      </c>
    </row>
    <row r="196" spans="1:5" x14ac:dyDescent="0.2">
      <c r="A196" s="40" t="s">
        <v>1027</v>
      </c>
      <c r="B196" s="40" t="s">
        <v>5</v>
      </c>
      <c r="C196" s="40">
        <v>9</v>
      </c>
      <c r="D196" s="98">
        <v>73390</v>
      </c>
      <c r="E196" s="7">
        <v>1</v>
      </c>
    </row>
    <row r="197" spans="1:5" x14ac:dyDescent="0.2">
      <c r="A197" s="40" t="s">
        <v>26</v>
      </c>
      <c r="B197" s="40" t="s">
        <v>6</v>
      </c>
      <c r="C197" s="40">
        <v>1</v>
      </c>
      <c r="D197" s="98">
        <v>29260</v>
      </c>
      <c r="E197" s="7">
        <v>1</v>
      </c>
    </row>
    <row r="198" spans="1:5" x14ac:dyDescent="0.2">
      <c r="A198" s="40" t="s">
        <v>144</v>
      </c>
      <c r="B198" s="40" t="s">
        <v>6</v>
      </c>
      <c r="C198" s="40">
        <v>5</v>
      </c>
      <c r="D198" s="98">
        <v>75370</v>
      </c>
      <c r="E198" s="7">
        <v>3</v>
      </c>
    </row>
    <row r="199" spans="1:5" x14ac:dyDescent="0.2">
      <c r="A199" s="40" t="s">
        <v>154</v>
      </c>
      <c r="B199" s="40" t="s">
        <v>6</v>
      </c>
      <c r="C199" s="40">
        <v>16</v>
      </c>
      <c r="D199" s="98">
        <v>47350</v>
      </c>
      <c r="E199" s="7">
        <v>5</v>
      </c>
    </row>
    <row r="200" spans="1:5" x14ac:dyDescent="0.2">
      <c r="A200" s="40" t="s">
        <v>117</v>
      </c>
      <c r="B200" s="40" t="s">
        <v>5</v>
      </c>
      <c r="C200" s="40">
        <v>13</v>
      </c>
      <c r="D200" s="98">
        <v>64720</v>
      </c>
      <c r="E200" s="7">
        <v>2</v>
      </c>
    </row>
    <row r="201" spans="1:5" x14ac:dyDescent="0.2">
      <c r="A201" s="40" t="s">
        <v>1028</v>
      </c>
      <c r="B201" s="40" t="s">
        <v>6</v>
      </c>
      <c r="C201" s="40">
        <v>13</v>
      </c>
      <c r="D201" s="98">
        <v>43410</v>
      </c>
      <c r="E201" s="7">
        <v>5</v>
      </c>
    </row>
    <row r="202" spans="1:5" x14ac:dyDescent="0.2">
      <c r="A202" s="40" t="s">
        <v>1029</v>
      </c>
      <c r="B202" s="40" t="s">
        <v>6</v>
      </c>
      <c r="C202" s="40">
        <v>5</v>
      </c>
      <c r="D202" s="98">
        <v>50110</v>
      </c>
      <c r="E202" s="7">
        <v>5</v>
      </c>
    </row>
    <row r="203" spans="1:5" x14ac:dyDescent="0.2">
      <c r="A203" s="40" t="s">
        <v>1030</v>
      </c>
      <c r="B203" s="40" t="s">
        <v>5</v>
      </c>
      <c r="C203" s="40">
        <v>2</v>
      </c>
      <c r="D203" s="98">
        <v>63340</v>
      </c>
      <c r="E203" s="7">
        <v>4</v>
      </c>
    </row>
    <row r="204" spans="1:5" x14ac:dyDescent="0.2">
      <c r="A204" s="40" t="s">
        <v>1031</v>
      </c>
      <c r="B204" s="40" t="s">
        <v>6</v>
      </c>
      <c r="C204" s="40">
        <v>4</v>
      </c>
      <c r="D204" s="98">
        <v>60300</v>
      </c>
      <c r="E204" s="7">
        <v>1</v>
      </c>
    </row>
    <row r="205" spans="1:5" x14ac:dyDescent="0.2">
      <c r="A205" s="40" t="s">
        <v>128</v>
      </c>
      <c r="B205" s="40" t="s">
        <v>5</v>
      </c>
      <c r="C205" s="40">
        <v>16</v>
      </c>
      <c r="D205" s="98">
        <v>35240</v>
      </c>
      <c r="E205" s="7">
        <v>3</v>
      </c>
    </row>
    <row r="206" spans="1:5" x14ac:dyDescent="0.2">
      <c r="A206" s="40" t="s">
        <v>17</v>
      </c>
      <c r="B206" s="40" t="s">
        <v>6</v>
      </c>
      <c r="C206" s="40">
        <v>6</v>
      </c>
      <c r="D206" s="98">
        <v>24340</v>
      </c>
      <c r="E206" s="7">
        <v>4</v>
      </c>
    </row>
    <row r="207" spans="1:5" x14ac:dyDescent="0.2">
      <c r="A207" s="40" t="s">
        <v>77</v>
      </c>
      <c r="B207" s="40" t="s">
        <v>6</v>
      </c>
      <c r="C207" s="40">
        <v>12</v>
      </c>
      <c r="D207" s="98">
        <v>47630</v>
      </c>
      <c r="E207" s="7">
        <v>2</v>
      </c>
    </row>
    <row r="208" spans="1:5" x14ac:dyDescent="0.2">
      <c r="A208" s="40" t="s">
        <v>1032</v>
      </c>
      <c r="B208" s="40" t="s">
        <v>6</v>
      </c>
      <c r="C208" s="40">
        <v>19</v>
      </c>
      <c r="D208" s="98">
        <v>79150</v>
      </c>
      <c r="E208" s="7">
        <v>5</v>
      </c>
    </row>
    <row r="209" spans="1:5" x14ac:dyDescent="0.2">
      <c r="A209" s="40" t="s">
        <v>1033</v>
      </c>
      <c r="B209" s="40" t="s">
        <v>6</v>
      </c>
      <c r="C209" s="40">
        <v>12</v>
      </c>
      <c r="D209" s="98">
        <v>45500</v>
      </c>
      <c r="E209" s="7">
        <v>4</v>
      </c>
    </row>
    <row r="210" spans="1:5" x14ac:dyDescent="0.2">
      <c r="A210" s="40" t="s">
        <v>97</v>
      </c>
      <c r="B210" s="40" t="s">
        <v>6</v>
      </c>
      <c r="C210" s="40">
        <v>14</v>
      </c>
      <c r="D210" s="98">
        <v>78170</v>
      </c>
      <c r="E210" s="7">
        <v>5</v>
      </c>
    </row>
    <row r="211" spans="1:5" x14ac:dyDescent="0.2">
      <c r="A211" s="40" t="s">
        <v>1034</v>
      </c>
      <c r="B211" s="40" t="s">
        <v>8</v>
      </c>
      <c r="C211" s="40">
        <v>14</v>
      </c>
      <c r="D211" s="98">
        <v>15552</v>
      </c>
      <c r="E211" s="7">
        <v>1</v>
      </c>
    </row>
    <row r="212" spans="1:5" x14ac:dyDescent="0.2">
      <c r="A212" s="40" t="s">
        <v>32</v>
      </c>
      <c r="B212" s="40" t="s">
        <v>7</v>
      </c>
      <c r="C212" s="40">
        <v>14</v>
      </c>
      <c r="D212" s="98">
        <v>21220</v>
      </c>
      <c r="E212" s="7">
        <v>2</v>
      </c>
    </row>
    <row r="213" spans="1:5" x14ac:dyDescent="0.2">
      <c r="A213" s="40" t="s">
        <v>42</v>
      </c>
      <c r="B213" s="40" t="s">
        <v>6</v>
      </c>
      <c r="C213" s="40">
        <v>9</v>
      </c>
      <c r="D213" s="98">
        <v>39000</v>
      </c>
      <c r="E213" s="7">
        <v>3</v>
      </c>
    </row>
    <row r="214" spans="1:5" x14ac:dyDescent="0.2">
      <c r="A214" s="40" t="s">
        <v>165</v>
      </c>
      <c r="B214" s="40" t="s">
        <v>5</v>
      </c>
      <c r="C214" s="40">
        <v>14</v>
      </c>
      <c r="D214" s="98">
        <v>21580</v>
      </c>
      <c r="E214" s="7">
        <v>2</v>
      </c>
    </row>
    <row r="215" spans="1:5" x14ac:dyDescent="0.2">
      <c r="A215" s="40" t="s">
        <v>1035</v>
      </c>
      <c r="B215" s="40" t="s">
        <v>6</v>
      </c>
      <c r="C215" s="40">
        <v>17</v>
      </c>
      <c r="D215" s="98">
        <v>80120</v>
      </c>
      <c r="E215" s="7">
        <v>4</v>
      </c>
    </row>
    <row r="216" spans="1:5" x14ac:dyDescent="0.2">
      <c r="A216" s="40" t="s">
        <v>1036</v>
      </c>
      <c r="B216" s="40" t="s">
        <v>7</v>
      </c>
      <c r="C216" s="40">
        <v>15</v>
      </c>
      <c r="D216" s="98">
        <v>13435</v>
      </c>
      <c r="E216" s="7">
        <v>3</v>
      </c>
    </row>
    <row r="217" spans="1:5" x14ac:dyDescent="0.2">
      <c r="A217" s="40" t="s">
        <v>1037</v>
      </c>
      <c r="B217" s="40" t="s">
        <v>6</v>
      </c>
      <c r="C217" s="40">
        <v>2</v>
      </c>
      <c r="D217" s="98">
        <v>40060</v>
      </c>
      <c r="E217" s="7">
        <v>4</v>
      </c>
    </row>
    <row r="218" spans="1:5" x14ac:dyDescent="0.2">
      <c r="A218" s="40" t="s">
        <v>66</v>
      </c>
      <c r="B218" s="40" t="s">
        <v>6</v>
      </c>
      <c r="C218" s="40">
        <v>7</v>
      </c>
      <c r="D218" s="98">
        <v>86830</v>
      </c>
      <c r="E218" s="7">
        <v>5</v>
      </c>
    </row>
    <row r="219" spans="1:5" x14ac:dyDescent="0.2">
      <c r="A219" s="40" t="s">
        <v>230</v>
      </c>
      <c r="B219" s="40" t="s">
        <v>6</v>
      </c>
      <c r="C219" s="40">
        <v>2</v>
      </c>
      <c r="D219" s="98">
        <v>26190</v>
      </c>
      <c r="E219" s="7">
        <v>5</v>
      </c>
    </row>
    <row r="220" spans="1:5" x14ac:dyDescent="0.2">
      <c r="A220" s="40" t="s">
        <v>1038</v>
      </c>
      <c r="B220" s="40" t="s">
        <v>5</v>
      </c>
      <c r="C220" s="40">
        <v>11</v>
      </c>
      <c r="D220" s="98">
        <v>47620</v>
      </c>
      <c r="E220" s="7">
        <v>1</v>
      </c>
    </row>
    <row r="221" spans="1:5" x14ac:dyDescent="0.2">
      <c r="A221" s="40" t="s">
        <v>1039</v>
      </c>
      <c r="B221" s="40" t="s">
        <v>6</v>
      </c>
      <c r="C221" s="40">
        <v>11</v>
      </c>
      <c r="D221" s="98">
        <v>68860</v>
      </c>
      <c r="E221" s="7">
        <v>3</v>
      </c>
    </row>
    <row r="222" spans="1:5" x14ac:dyDescent="0.2">
      <c r="A222" s="40" t="s">
        <v>1040</v>
      </c>
      <c r="B222" s="40" t="s">
        <v>6</v>
      </c>
      <c r="C222" s="40">
        <v>6</v>
      </c>
      <c r="D222" s="98">
        <v>61420</v>
      </c>
      <c r="E222" s="7">
        <v>3</v>
      </c>
    </row>
    <row r="223" spans="1:5" x14ac:dyDescent="0.2">
      <c r="A223" s="40" t="s">
        <v>1041</v>
      </c>
      <c r="B223" s="40" t="s">
        <v>6</v>
      </c>
      <c r="C223" s="40">
        <v>18</v>
      </c>
      <c r="D223" s="98">
        <v>32600</v>
      </c>
      <c r="E223" s="7">
        <v>4</v>
      </c>
    </row>
    <row r="224" spans="1:5" x14ac:dyDescent="0.2">
      <c r="A224" s="40" t="s">
        <v>1042</v>
      </c>
      <c r="B224" s="40" t="s">
        <v>6</v>
      </c>
      <c r="C224" s="40">
        <v>17</v>
      </c>
      <c r="D224" s="98">
        <v>64470</v>
      </c>
      <c r="E224" s="7">
        <v>1</v>
      </c>
    </row>
    <row r="225" spans="1:5" x14ac:dyDescent="0.2">
      <c r="A225" s="40" t="s">
        <v>1043</v>
      </c>
      <c r="B225" s="40" t="s">
        <v>6</v>
      </c>
      <c r="C225" s="40">
        <v>19</v>
      </c>
      <c r="D225" s="98">
        <v>66920</v>
      </c>
      <c r="E225" s="7">
        <v>1</v>
      </c>
    </row>
    <row r="226" spans="1:5" x14ac:dyDescent="0.2">
      <c r="A226" s="40" t="s">
        <v>1044</v>
      </c>
      <c r="B226" s="40" t="s">
        <v>6</v>
      </c>
      <c r="C226" s="40">
        <v>4</v>
      </c>
      <c r="D226" s="98">
        <v>50990</v>
      </c>
      <c r="E226" s="7">
        <v>1</v>
      </c>
    </row>
    <row r="227" spans="1:5" x14ac:dyDescent="0.2">
      <c r="A227" s="40" t="s">
        <v>1045</v>
      </c>
      <c r="B227" s="40" t="s">
        <v>6</v>
      </c>
      <c r="C227" s="40">
        <v>20</v>
      </c>
      <c r="D227" s="98">
        <v>65250</v>
      </c>
      <c r="E227" s="7">
        <v>2</v>
      </c>
    </row>
    <row r="228" spans="1:5" x14ac:dyDescent="0.2">
      <c r="A228" s="40" t="s">
        <v>1046</v>
      </c>
      <c r="B228" s="40" t="s">
        <v>6</v>
      </c>
      <c r="C228" s="40">
        <v>6</v>
      </c>
      <c r="D228" s="98">
        <v>37770</v>
      </c>
      <c r="E228" s="7">
        <v>4</v>
      </c>
    </row>
    <row r="229" spans="1:5" x14ac:dyDescent="0.2">
      <c r="A229" s="40" t="s">
        <v>1047</v>
      </c>
      <c r="B229" s="40" t="s">
        <v>5</v>
      </c>
      <c r="C229" s="40">
        <v>11</v>
      </c>
      <c r="D229" s="98">
        <v>37980</v>
      </c>
      <c r="E229" s="7">
        <v>4</v>
      </c>
    </row>
    <row r="230" spans="1:5" x14ac:dyDescent="0.2">
      <c r="A230" s="40" t="s">
        <v>1048</v>
      </c>
      <c r="B230" s="40" t="s">
        <v>6</v>
      </c>
      <c r="C230" s="40">
        <v>1</v>
      </c>
      <c r="D230" s="98">
        <v>44260</v>
      </c>
      <c r="E230" s="7">
        <v>3</v>
      </c>
    </row>
    <row r="231" spans="1:5" x14ac:dyDescent="0.2">
      <c r="A231" s="40" t="s">
        <v>1049</v>
      </c>
      <c r="B231" s="40" t="s">
        <v>6</v>
      </c>
      <c r="C231" s="40">
        <v>19</v>
      </c>
      <c r="D231" s="98">
        <v>26510</v>
      </c>
      <c r="E231" s="7">
        <v>5</v>
      </c>
    </row>
    <row r="232" spans="1:5" x14ac:dyDescent="0.2">
      <c r="A232" s="40" t="s">
        <v>1050</v>
      </c>
      <c r="B232" s="40" t="s">
        <v>6</v>
      </c>
      <c r="C232" s="40">
        <v>2</v>
      </c>
      <c r="D232" s="98">
        <v>43580</v>
      </c>
      <c r="E232" s="7">
        <v>2</v>
      </c>
    </row>
    <row r="233" spans="1:5" x14ac:dyDescent="0.2">
      <c r="A233" s="40" t="s">
        <v>1051</v>
      </c>
      <c r="B233" s="40" t="s">
        <v>6</v>
      </c>
      <c r="C233" s="40">
        <v>10</v>
      </c>
      <c r="D233" s="98">
        <v>61150</v>
      </c>
      <c r="E233" s="7">
        <v>3</v>
      </c>
    </row>
    <row r="234" spans="1:5" x14ac:dyDescent="0.2">
      <c r="A234" s="40" t="s">
        <v>1052</v>
      </c>
      <c r="B234" s="40" t="s">
        <v>6</v>
      </c>
      <c r="C234" s="40">
        <v>12</v>
      </c>
      <c r="D234" s="98">
        <v>79770</v>
      </c>
      <c r="E234" s="7">
        <v>4</v>
      </c>
    </row>
    <row r="235" spans="1:5" x14ac:dyDescent="0.2">
      <c r="A235" s="40" t="s">
        <v>1053</v>
      </c>
      <c r="B235" s="40" t="s">
        <v>7</v>
      </c>
      <c r="C235" s="40">
        <v>8</v>
      </c>
      <c r="D235" s="98">
        <v>47885</v>
      </c>
      <c r="E235" s="7">
        <v>5</v>
      </c>
    </row>
    <row r="236" spans="1:5" x14ac:dyDescent="0.2">
      <c r="A236" s="40" t="s">
        <v>169</v>
      </c>
      <c r="B236" s="40" t="s">
        <v>6</v>
      </c>
      <c r="C236" s="40">
        <v>10</v>
      </c>
      <c r="D236" s="98">
        <v>73072</v>
      </c>
      <c r="E236" s="7">
        <v>2</v>
      </c>
    </row>
    <row r="237" spans="1:5" x14ac:dyDescent="0.2">
      <c r="A237" s="40" t="s">
        <v>34</v>
      </c>
      <c r="B237" s="40" t="s">
        <v>6</v>
      </c>
      <c r="C237" s="40">
        <v>5</v>
      </c>
      <c r="D237" s="98">
        <v>71150</v>
      </c>
      <c r="E237" s="7">
        <v>2</v>
      </c>
    </row>
    <row r="238" spans="1:5" x14ac:dyDescent="0.2">
      <c r="A238" s="40" t="s">
        <v>87</v>
      </c>
      <c r="B238" s="40" t="s">
        <v>5</v>
      </c>
      <c r="C238" s="40">
        <v>14</v>
      </c>
      <c r="D238" s="98">
        <v>44820</v>
      </c>
      <c r="E238" s="7">
        <v>5</v>
      </c>
    </row>
    <row r="239" spans="1:5" x14ac:dyDescent="0.2">
      <c r="A239" s="40" t="s">
        <v>1054</v>
      </c>
      <c r="B239" s="40" t="s">
        <v>6</v>
      </c>
      <c r="C239" s="40">
        <v>11</v>
      </c>
      <c r="D239" s="98">
        <v>72060</v>
      </c>
      <c r="E239" s="7">
        <v>5</v>
      </c>
    </row>
    <row r="240" spans="1:5" x14ac:dyDescent="0.2">
      <c r="A240" s="40" t="s">
        <v>1055</v>
      </c>
      <c r="B240" s="40" t="s">
        <v>6</v>
      </c>
      <c r="C240" s="40">
        <v>1</v>
      </c>
      <c r="D240" s="98">
        <v>70280</v>
      </c>
      <c r="E240" s="7">
        <v>5</v>
      </c>
    </row>
    <row r="241" spans="1:5" x14ac:dyDescent="0.2">
      <c r="A241" s="40" t="s">
        <v>180</v>
      </c>
      <c r="B241" s="40" t="s">
        <v>5</v>
      </c>
      <c r="C241" s="40">
        <v>6</v>
      </c>
      <c r="D241" s="98">
        <v>89520</v>
      </c>
      <c r="E241" s="7">
        <v>3</v>
      </c>
    </row>
    <row r="242" spans="1:5" x14ac:dyDescent="0.2">
      <c r="A242" s="40" t="s">
        <v>1056</v>
      </c>
      <c r="B242" s="40" t="s">
        <v>6</v>
      </c>
      <c r="C242" s="40">
        <v>15</v>
      </c>
      <c r="D242" s="98">
        <v>67407</v>
      </c>
      <c r="E242" s="7">
        <v>5</v>
      </c>
    </row>
    <row r="243" spans="1:5" x14ac:dyDescent="0.2">
      <c r="A243" s="40" t="s">
        <v>1057</v>
      </c>
      <c r="B243" s="40" t="s">
        <v>8</v>
      </c>
      <c r="C243" s="40">
        <v>4</v>
      </c>
      <c r="D243" s="98">
        <v>22472</v>
      </c>
      <c r="E243" s="7">
        <v>2</v>
      </c>
    </row>
    <row r="244" spans="1:5" x14ac:dyDescent="0.2">
      <c r="A244" s="40" t="s">
        <v>1058</v>
      </c>
      <c r="B244" s="40" t="s">
        <v>6</v>
      </c>
      <c r="C244" s="40">
        <v>5</v>
      </c>
      <c r="D244" s="98">
        <v>47850</v>
      </c>
      <c r="E244" s="7">
        <v>5</v>
      </c>
    </row>
    <row r="245" spans="1:5" x14ac:dyDescent="0.2">
      <c r="A245" s="40" t="s">
        <v>1059</v>
      </c>
      <c r="B245" s="40" t="s">
        <v>6</v>
      </c>
      <c r="C245" s="40">
        <v>1</v>
      </c>
      <c r="D245" s="98">
        <v>81340</v>
      </c>
      <c r="E245" s="7">
        <v>5</v>
      </c>
    </row>
    <row r="246" spans="1:5" x14ac:dyDescent="0.2">
      <c r="A246" s="40" t="s">
        <v>1060</v>
      </c>
      <c r="B246" s="40" t="s">
        <v>6</v>
      </c>
      <c r="C246" s="40">
        <v>15</v>
      </c>
      <c r="D246" s="98">
        <v>77820</v>
      </c>
      <c r="E246" s="7">
        <v>4</v>
      </c>
    </row>
    <row r="247" spans="1:5" x14ac:dyDescent="0.2">
      <c r="A247" s="40" t="s">
        <v>1061</v>
      </c>
      <c r="B247" s="40" t="s">
        <v>7</v>
      </c>
      <c r="C247" s="40">
        <v>14</v>
      </c>
      <c r="D247" s="98">
        <v>35280</v>
      </c>
      <c r="E247" s="7">
        <v>2</v>
      </c>
    </row>
    <row r="248" spans="1:5" x14ac:dyDescent="0.2">
      <c r="A248" s="40" t="s">
        <v>1062</v>
      </c>
      <c r="B248" s="40" t="s">
        <v>7</v>
      </c>
      <c r="C248" s="40">
        <v>7</v>
      </c>
      <c r="D248" s="98">
        <v>39620</v>
      </c>
      <c r="E248" s="7">
        <v>1</v>
      </c>
    </row>
    <row r="249" spans="1:5" x14ac:dyDescent="0.2">
      <c r="A249" s="40" t="s">
        <v>1063</v>
      </c>
      <c r="B249" s="40" t="s">
        <v>6</v>
      </c>
      <c r="C249" s="40">
        <v>9</v>
      </c>
      <c r="D249" s="98">
        <v>67050</v>
      </c>
    </row>
    <row r="250" spans="1:5" x14ac:dyDescent="0.2">
      <c r="A250" s="40" t="s">
        <v>1064</v>
      </c>
      <c r="B250" s="40" t="s">
        <v>6</v>
      </c>
      <c r="C250" s="40">
        <v>20</v>
      </c>
      <c r="D250" s="98">
        <v>66890</v>
      </c>
    </row>
    <row r="251" spans="1:5" x14ac:dyDescent="0.2">
      <c r="A251" s="40" t="s">
        <v>1065</v>
      </c>
      <c r="B251" s="40" t="s">
        <v>6</v>
      </c>
      <c r="C251" s="40">
        <v>13</v>
      </c>
      <c r="D251" s="98">
        <v>35320</v>
      </c>
    </row>
    <row r="252" spans="1:5" x14ac:dyDescent="0.2">
      <c r="A252" s="40" t="s">
        <v>1066</v>
      </c>
      <c r="B252" s="40" t="s">
        <v>6</v>
      </c>
      <c r="C252" s="40">
        <v>2</v>
      </c>
      <c r="D252" s="98">
        <v>59420</v>
      </c>
    </row>
    <row r="253" spans="1:5" x14ac:dyDescent="0.2">
      <c r="A253" s="40" t="s">
        <v>1067</v>
      </c>
      <c r="B253" s="40" t="s">
        <v>5</v>
      </c>
      <c r="C253" s="40">
        <v>8</v>
      </c>
      <c r="D253" s="98">
        <v>49530</v>
      </c>
    </row>
    <row r="254" spans="1:5" x14ac:dyDescent="0.2">
      <c r="A254" s="40" t="s">
        <v>1068</v>
      </c>
      <c r="B254" s="40" t="s">
        <v>6</v>
      </c>
      <c r="C254" s="40">
        <v>20</v>
      </c>
      <c r="D254" s="98">
        <v>69400</v>
      </c>
    </row>
    <row r="255" spans="1:5" x14ac:dyDescent="0.2">
      <c r="A255" s="40" t="s">
        <v>1069</v>
      </c>
      <c r="B255" s="40" t="s">
        <v>6</v>
      </c>
      <c r="C255" s="40">
        <v>4</v>
      </c>
      <c r="D255" s="98">
        <v>43460</v>
      </c>
    </row>
    <row r="256" spans="1:5" x14ac:dyDescent="0.2">
      <c r="A256" s="40" t="s">
        <v>1070</v>
      </c>
      <c r="B256" s="40" t="s">
        <v>7</v>
      </c>
      <c r="C256" s="40">
        <v>4</v>
      </c>
      <c r="D256" s="98">
        <v>19825</v>
      </c>
    </row>
    <row r="257" spans="1:4" x14ac:dyDescent="0.2">
      <c r="A257" s="40" t="s">
        <v>1071</v>
      </c>
      <c r="B257" s="40" t="s">
        <v>6</v>
      </c>
      <c r="C257" s="40">
        <v>3</v>
      </c>
      <c r="D257" s="98">
        <v>76192</v>
      </c>
    </row>
    <row r="258" spans="1:4" x14ac:dyDescent="0.2">
      <c r="A258" s="40" t="s">
        <v>111</v>
      </c>
      <c r="B258" s="40" t="s">
        <v>5</v>
      </c>
      <c r="C258" s="40">
        <v>12</v>
      </c>
      <c r="D258" s="98">
        <v>23020</v>
      </c>
    </row>
    <row r="259" spans="1:4" x14ac:dyDescent="0.2">
      <c r="A259" s="40" t="s">
        <v>1072</v>
      </c>
      <c r="B259" s="40" t="s">
        <v>5</v>
      </c>
      <c r="C259" s="40">
        <v>5</v>
      </c>
      <c r="D259" s="98">
        <v>40940</v>
      </c>
    </row>
    <row r="260" spans="1:4" x14ac:dyDescent="0.2">
      <c r="A260" s="40" t="s">
        <v>186</v>
      </c>
      <c r="B260" s="40" t="s">
        <v>6</v>
      </c>
      <c r="C260" s="40">
        <v>10</v>
      </c>
      <c r="D260" s="98">
        <v>22920</v>
      </c>
    </row>
    <row r="261" spans="1:4" x14ac:dyDescent="0.2">
      <c r="A261" s="40" t="s">
        <v>173</v>
      </c>
      <c r="B261" s="40" t="s">
        <v>6</v>
      </c>
      <c r="C261" s="40">
        <v>19</v>
      </c>
      <c r="D261" s="98">
        <v>31910</v>
      </c>
    </row>
    <row r="262" spans="1:4" x14ac:dyDescent="0.2">
      <c r="A262" s="40" t="s">
        <v>126</v>
      </c>
      <c r="B262" s="40" t="s">
        <v>5</v>
      </c>
      <c r="C262" s="40">
        <v>7</v>
      </c>
      <c r="D262" s="98">
        <v>45050</v>
      </c>
    </row>
    <row r="263" spans="1:4" x14ac:dyDescent="0.2">
      <c r="A263" s="40" t="s">
        <v>1073</v>
      </c>
      <c r="B263" s="40" t="s">
        <v>5</v>
      </c>
      <c r="C263" s="40">
        <v>7</v>
      </c>
      <c r="D263" s="98">
        <v>60550</v>
      </c>
    </row>
    <row r="264" spans="1:4" x14ac:dyDescent="0.2">
      <c r="A264" s="40" t="s">
        <v>1074</v>
      </c>
      <c r="B264" s="40" t="s">
        <v>8</v>
      </c>
      <c r="C264" s="40">
        <v>2</v>
      </c>
      <c r="D264" s="98">
        <v>85130</v>
      </c>
    </row>
    <row r="265" spans="1:4" x14ac:dyDescent="0.2">
      <c r="A265" s="40" t="s">
        <v>1075</v>
      </c>
      <c r="B265" s="40" t="s">
        <v>5</v>
      </c>
      <c r="C265" s="40">
        <v>18</v>
      </c>
      <c r="D265" s="98">
        <v>84300</v>
      </c>
    </row>
    <row r="266" spans="1:4" x14ac:dyDescent="0.2">
      <c r="A266" s="40" t="s">
        <v>1076</v>
      </c>
      <c r="B266" s="40" t="s">
        <v>6</v>
      </c>
      <c r="C266" s="40">
        <v>18</v>
      </c>
      <c r="D266" s="98">
        <v>60380</v>
      </c>
    </row>
    <row r="267" spans="1:4" x14ac:dyDescent="0.2">
      <c r="A267" s="40" t="s">
        <v>39</v>
      </c>
      <c r="B267" s="40" t="s">
        <v>6</v>
      </c>
      <c r="C267" s="40">
        <v>8</v>
      </c>
      <c r="D267" s="98">
        <v>35820</v>
      </c>
    </row>
    <row r="268" spans="1:4" x14ac:dyDescent="0.2">
      <c r="A268" s="40" t="s">
        <v>1077</v>
      </c>
      <c r="B268" s="40" t="s">
        <v>6</v>
      </c>
      <c r="C268" s="40">
        <v>18</v>
      </c>
      <c r="D268" s="98">
        <v>24710</v>
      </c>
    </row>
    <row r="269" spans="1:4" x14ac:dyDescent="0.2">
      <c r="A269" s="40" t="s">
        <v>1078</v>
      </c>
      <c r="B269" s="40" t="s">
        <v>6</v>
      </c>
      <c r="C269" s="40">
        <v>15</v>
      </c>
      <c r="D269" s="98">
        <v>24550</v>
      </c>
    </row>
    <row r="270" spans="1:4" x14ac:dyDescent="0.2">
      <c r="A270" s="40" t="s">
        <v>214</v>
      </c>
      <c r="B270" s="40" t="s">
        <v>5</v>
      </c>
      <c r="C270" s="40">
        <v>2</v>
      </c>
      <c r="D270" s="98">
        <v>75420</v>
      </c>
    </row>
    <row r="271" spans="1:4" x14ac:dyDescent="0.2">
      <c r="A271" s="40" t="s">
        <v>1079</v>
      </c>
      <c r="B271" s="40" t="s">
        <v>8</v>
      </c>
      <c r="C271" s="40">
        <v>8</v>
      </c>
      <c r="D271" s="98">
        <v>21668</v>
      </c>
    </row>
    <row r="272" spans="1:4" x14ac:dyDescent="0.2">
      <c r="A272" s="40" t="s">
        <v>170</v>
      </c>
      <c r="B272" s="40" t="s">
        <v>6</v>
      </c>
      <c r="C272" s="40">
        <v>7</v>
      </c>
      <c r="D272" s="98">
        <v>23280</v>
      </c>
    </row>
    <row r="273" spans="1:4" x14ac:dyDescent="0.2">
      <c r="A273" s="40" t="s">
        <v>1080</v>
      </c>
      <c r="B273" s="40" t="s">
        <v>6</v>
      </c>
      <c r="C273" s="40">
        <v>9</v>
      </c>
      <c r="D273" s="98">
        <v>74530</v>
      </c>
    </row>
    <row r="274" spans="1:4" x14ac:dyDescent="0.2">
      <c r="A274" s="40" t="s">
        <v>1081</v>
      </c>
      <c r="B274" s="40" t="s">
        <v>8</v>
      </c>
      <c r="C274" s="40">
        <v>17</v>
      </c>
      <c r="D274" s="98">
        <v>18500</v>
      </c>
    </row>
    <row r="275" spans="1:4" x14ac:dyDescent="0.2">
      <c r="A275" s="40" t="s">
        <v>1082</v>
      </c>
      <c r="B275" s="40" t="s">
        <v>7</v>
      </c>
      <c r="C275" s="40">
        <v>16</v>
      </c>
      <c r="D275" s="98">
        <v>25245</v>
      </c>
    </row>
    <row r="276" spans="1:4" x14ac:dyDescent="0.2">
      <c r="A276" s="40" t="s">
        <v>1083</v>
      </c>
      <c r="B276" s="40" t="s">
        <v>6</v>
      </c>
      <c r="C276" s="40">
        <v>2</v>
      </c>
      <c r="D276" s="98">
        <v>52490</v>
      </c>
    </row>
    <row r="277" spans="1:4" x14ac:dyDescent="0.2">
      <c r="A277" s="40" t="s">
        <v>1084</v>
      </c>
      <c r="B277" s="40" t="s">
        <v>7</v>
      </c>
      <c r="C277" s="40">
        <v>3</v>
      </c>
      <c r="D277" s="98">
        <v>11065</v>
      </c>
    </row>
    <row r="278" spans="1:4" x14ac:dyDescent="0.2">
      <c r="A278" s="40" t="s">
        <v>1085</v>
      </c>
      <c r="B278" s="40" t="s">
        <v>6</v>
      </c>
      <c r="C278" s="40">
        <v>14</v>
      </c>
      <c r="D278" s="98">
        <v>73144</v>
      </c>
    </row>
    <row r="279" spans="1:4" x14ac:dyDescent="0.2">
      <c r="A279" s="40" t="s">
        <v>1086</v>
      </c>
      <c r="B279" s="40" t="s">
        <v>5</v>
      </c>
      <c r="C279" s="40">
        <v>3</v>
      </c>
      <c r="D279" s="98">
        <v>87830</v>
      </c>
    </row>
    <row r="280" spans="1:4" x14ac:dyDescent="0.2">
      <c r="A280" s="40" t="s">
        <v>1087</v>
      </c>
      <c r="B280" s="40" t="s">
        <v>5</v>
      </c>
      <c r="C280" s="40">
        <v>4</v>
      </c>
      <c r="D280" s="98">
        <v>54000</v>
      </c>
    </row>
    <row r="281" spans="1:4" x14ac:dyDescent="0.2">
      <c r="A281" s="40" t="s">
        <v>1088</v>
      </c>
      <c r="B281" s="40" t="s">
        <v>5</v>
      </c>
      <c r="C281" s="40">
        <v>11</v>
      </c>
      <c r="D281" s="98">
        <v>74020</v>
      </c>
    </row>
    <row r="282" spans="1:4" x14ac:dyDescent="0.2">
      <c r="A282" s="40" t="s">
        <v>1089</v>
      </c>
      <c r="B282" s="40" t="s">
        <v>7</v>
      </c>
      <c r="C282" s="40">
        <v>13</v>
      </c>
      <c r="D282" s="98">
        <v>30445</v>
      </c>
    </row>
    <row r="283" spans="1:4" x14ac:dyDescent="0.2">
      <c r="A283" s="40" t="s">
        <v>133</v>
      </c>
      <c r="B283" s="40" t="s">
        <v>5</v>
      </c>
      <c r="C283" s="40">
        <v>7</v>
      </c>
      <c r="D283" s="98">
        <v>53310</v>
      </c>
    </row>
    <row r="284" spans="1:4" x14ac:dyDescent="0.2">
      <c r="A284" s="40" t="s">
        <v>1090</v>
      </c>
      <c r="B284" s="40" t="s">
        <v>6</v>
      </c>
      <c r="C284" s="40">
        <v>12</v>
      </c>
      <c r="D284" s="98">
        <v>22860</v>
      </c>
    </row>
    <row r="285" spans="1:4" x14ac:dyDescent="0.2">
      <c r="A285" s="40" t="s">
        <v>217</v>
      </c>
      <c r="B285" s="40" t="s">
        <v>6</v>
      </c>
      <c r="C285" s="40">
        <v>18</v>
      </c>
      <c r="D285" s="98">
        <v>79730</v>
      </c>
    </row>
    <row r="286" spans="1:4" x14ac:dyDescent="0.2">
      <c r="A286" s="40" t="s">
        <v>212</v>
      </c>
      <c r="B286" s="40" t="s">
        <v>6</v>
      </c>
      <c r="C286" s="40">
        <v>2</v>
      </c>
      <c r="D286" s="98">
        <v>33590</v>
      </c>
    </row>
    <row r="287" spans="1:4" x14ac:dyDescent="0.2">
      <c r="A287" s="40" t="s">
        <v>1091</v>
      </c>
      <c r="B287" s="40" t="s">
        <v>6</v>
      </c>
      <c r="C287" s="40">
        <v>8</v>
      </c>
      <c r="D287" s="98">
        <v>61330</v>
      </c>
    </row>
    <row r="288" spans="1:4" x14ac:dyDescent="0.2">
      <c r="A288" s="40" t="s">
        <v>1092</v>
      </c>
      <c r="B288" s="40" t="s">
        <v>6</v>
      </c>
      <c r="C288" s="40">
        <v>4</v>
      </c>
      <c r="D288" s="98">
        <v>32390</v>
      </c>
    </row>
    <row r="289" spans="1:4" x14ac:dyDescent="0.2">
      <c r="A289" s="40" t="s">
        <v>1093</v>
      </c>
      <c r="B289" s="40" t="s">
        <v>6</v>
      </c>
      <c r="C289" s="40">
        <v>20</v>
      </c>
      <c r="D289" s="98">
        <v>63030</v>
      </c>
    </row>
    <row r="290" spans="1:4" x14ac:dyDescent="0.2">
      <c r="A290" s="40" t="s">
        <v>185</v>
      </c>
      <c r="B290" s="40" t="s">
        <v>7</v>
      </c>
      <c r="C290" s="40">
        <v>2</v>
      </c>
      <c r="D290" s="98">
        <v>42740</v>
      </c>
    </row>
    <row r="291" spans="1:4" x14ac:dyDescent="0.2">
      <c r="A291" s="40" t="s">
        <v>1094</v>
      </c>
      <c r="B291" s="40" t="s">
        <v>6</v>
      </c>
      <c r="C291" s="40">
        <v>19</v>
      </c>
      <c r="D291" s="98">
        <v>25690</v>
      </c>
    </row>
    <row r="292" spans="1:4" x14ac:dyDescent="0.2">
      <c r="A292" s="40" t="s">
        <v>1095</v>
      </c>
      <c r="B292" s="40" t="s">
        <v>5</v>
      </c>
      <c r="C292" s="40">
        <v>5</v>
      </c>
      <c r="D292" s="98">
        <v>77136</v>
      </c>
    </row>
    <row r="293" spans="1:4" x14ac:dyDescent="0.2">
      <c r="A293" s="40" t="s">
        <v>1096</v>
      </c>
      <c r="B293" s="40" t="s">
        <v>7</v>
      </c>
      <c r="C293" s="40">
        <v>4</v>
      </c>
      <c r="D293" s="98">
        <v>31110</v>
      </c>
    </row>
    <row r="294" spans="1:4" x14ac:dyDescent="0.2">
      <c r="A294" s="40" t="s">
        <v>1097</v>
      </c>
      <c r="B294" s="40" t="s">
        <v>6</v>
      </c>
      <c r="C294" s="40">
        <v>6</v>
      </c>
      <c r="D294" s="98">
        <v>81530</v>
      </c>
    </row>
    <row r="295" spans="1:4" x14ac:dyDescent="0.2">
      <c r="A295" s="40" t="s">
        <v>1098</v>
      </c>
      <c r="B295" s="40" t="s">
        <v>7</v>
      </c>
      <c r="C295" s="40">
        <v>16</v>
      </c>
      <c r="D295" s="98">
        <v>20040</v>
      </c>
    </row>
    <row r="296" spans="1:4" x14ac:dyDescent="0.2">
      <c r="A296" s="40" t="s">
        <v>1099</v>
      </c>
      <c r="B296" s="40" t="s">
        <v>6</v>
      </c>
      <c r="C296" s="40">
        <v>18</v>
      </c>
      <c r="D296" s="98">
        <v>49810</v>
      </c>
    </row>
    <row r="297" spans="1:4" x14ac:dyDescent="0.2">
      <c r="A297" s="40" t="s">
        <v>179</v>
      </c>
      <c r="B297" s="40" t="s">
        <v>8</v>
      </c>
      <c r="C297" s="40">
        <v>10</v>
      </c>
      <c r="D297" s="98">
        <v>21648</v>
      </c>
    </row>
    <row r="298" spans="1:4" x14ac:dyDescent="0.2">
      <c r="D298" s="98"/>
    </row>
    <row r="299" spans="1:4" x14ac:dyDescent="0.2">
      <c r="D299" s="98"/>
    </row>
    <row r="300" spans="1:4" x14ac:dyDescent="0.2">
      <c r="D300" s="98"/>
    </row>
    <row r="301" spans="1:4" x14ac:dyDescent="0.2">
      <c r="D301" s="98"/>
    </row>
    <row r="302" spans="1:4" x14ac:dyDescent="0.2">
      <c r="D302" s="98"/>
    </row>
    <row r="303" spans="1:4" x14ac:dyDescent="0.2">
      <c r="D303" s="98"/>
    </row>
    <row r="304" spans="1:4" x14ac:dyDescent="0.2">
      <c r="D304" s="98"/>
    </row>
    <row r="305" spans="4:4" x14ac:dyDescent="0.2">
      <c r="D305" s="98"/>
    </row>
    <row r="306" spans="4:4" x14ac:dyDescent="0.2">
      <c r="D306" s="98"/>
    </row>
    <row r="307" spans="4:4" x14ac:dyDescent="0.2">
      <c r="D307" s="98"/>
    </row>
    <row r="308" spans="4:4" x14ac:dyDescent="0.2">
      <c r="D308" s="98"/>
    </row>
    <row r="309" spans="4:4" x14ac:dyDescent="0.2">
      <c r="D309" s="98"/>
    </row>
    <row r="310" spans="4:4" x14ac:dyDescent="0.2">
      <c r="D310" s="98"/>
    </row>
    <row r="311" spans="4:4" x14ac:dyDescent="0.2">
      <c r="D311" s="98"/>
    </row>
    <row r="312" spans="4:4" x14ac:dyDescent="0.2">
      <c r="D312" s="98"/>
    </row>
    <row r="313" spans="4:4" x14ac:dyDescent="0.2">
      <c r="D313" s="98"/>
    </row>
    <row r="314" spans="4:4" x14ac:dyDescent="0.2">
      <c r="D314" s="98"/>
    </row>
    <row r="315" spans="4:4" x14ac:dyDescent="0.2">
      <c r="D315" s="98"/>
    </row>
    <row r="316" spans="4:4" x14ac:dyDescent="0.2">
      <c r="D316" s="98"/>
    </row>
    <row r="317" spans="4:4" x14ac:dyDescent="0.2">
      <c r="D317" s="98"/>
    </row>
    <row r="318" spans="4:4" x14ac:dyDescent="0.2">
      <c r="D318" s="98"/>
    </row>
    <row r="319" spans="4:4" x14ac:dyDescent="0.2">
      <c r="D319" s="98"/>
    </row>
    <row r="320" spans="4:4" x14ac:dyDescent="0.2">
      <c r="D320" s="98"/>
    </row>
    <row r="321" spans="4:4" x14ac:dyDescent="0.2">
      <c r="D321" s="98"/>
    </row>
    <row r="322" spans="4:4" x14ac:dyDescent="0.2">
      <c r="D322" s="98"/>
    </row>
    <row r="323" spans="4:4" x14ac:dyDescent="0.2">
      <c r="D323" s="98"/>
    </row>
    <row r="324" spans="4:4" x14ac:dyDescent="0.2">
      <c r="D324" s="98"/>
    </row>
    <row r="325" spans="4:4" x14ac:dyDescent="0.2">
      <c r="D325" s="98"/>
    </row>
    <row r="326" spans="4:4" x14ac:dyDescent="0.2">
      <c r="D326" s="98"/>
    </row>
    <row r="327" spans="4:4" x14ac:dyDescent="0.2">
      <c r="D327" s="98"/>
    </row>
    <row r="328" spans="4:4" x14ac:dyDescent="0.2">
      <c r="D328" s="98"/>
    </row>
    <row r="329" spans="4:4" x14ac:dyDescent="0.2">
      <c r="D329" s="98"/>
    </row>
    <row r="330" spans="4:4" x14ac:dyDescent="0.2">
      <c r="D330" s="98"/>
    </row>
    <row r="331" spans="4:4" x14ac:dyDescent="0.2">
      <c r="D331" s="98"/>
    </row>
    <row r="332" spans="4:4" x14ac:dyDescent="0.2">
      <c r="D332" s="98"/>
    </row>
    <row r="333" spans="4:4" x14ac:dyDescent="0.2">
      <c r="D333" s="98"/>
    </row>
    <row r="334" spans="4:4" x14ac:dyDescent="0.2">
      <c r="D334" s="98"/>
    </row>
    <row r="335" spans="4:4" x14ac:dyDescent="0.2">
      <c r="D335" s="98"/>
    </row>
    <row r="336" spans="4:4" x14ac:dyDescent="0.2">
      <c r="D336" s="98"/>
    </row>
    <row r="337" spans="4:4" x14ac:dyDescent="0.2">
      <c r="D337" s="98"/>
    </row>
    <row r="338" spans="4:4" x14ac:dyDescent="0.2">
      <c r="D338" s="98"/>
    </row>
    <row r="339" spans="4:4" x14ac:dyDescent="0.2">
      <c r="D339" s="98"/>
    </row>
    <row r="340" spans="4:4" x14ac:dyDescent="0.2">
      <c r="D340" s="98"/>
    </row>
    <row r="341" spans="4:4" x14ac:dyDescent="0.2">
      <c r="D341" s="98"/>
    </row>
    <row r="342" spans="4:4" x14ac:dyDescent="0.2">
      <c r="D342" s="98"/>
    </row>
    <row r="343" spans="4:4" x14ac:dyDescent="0.2">
      <c r="D343" s="98"/>
    </row>
    <row r="344" spans="4:4" x14ac:dyDescent="0.2">
      <c r="D344" s="98"/>
    </row>
    <row r="345" spans="4:4" x14ac:dyDescent="0.2">
      <c r="D345" s="98"/>
    </row>
    <row r="346" spans="4:4" x14ac:dyDescent="0.2">
      <c r="D346" s="98"/>
    </row>
    <row r="347" spans="4:4" x14ac:dyDescent="0.2">
      <c r="D347" s="98"/>
    </row>
    <row r="348" spans="4:4" x14ac:dyDescent="0.2">
      <c r="D348" s="98"/>
    </row>
    <row r="349" spans="4:4" x14ac:dyDescent="0.2">
      <c r="D349" s="98"/>
    </row>
    <row r="350" spans="4:4" x14ac:dyDescent="0.2">
      <c r="D350" s="98"/>
    </row>
    <row r="351" spans="4:4" x14ac:dyDescent="0.2">
      <c r="D351" s="98"/>
    </row>
    <row r="352" spans="4:4" x14ac:dyDescent="0.2">
      <c r="D352" s="98"/>
    </row>
    <row r="353" spans="4:4" x14ac:dyDescent="0.2">
      <c r="D353" s="98"/>
    </row>
    <row r="354" spans="4:4" x14ac:dyDescent="0.2">
      <c r="D354" s="98"/>
    </row>
    <row r="355" spans="4:4" x14ac:dyDescent="0.2">
      <c r="D355" s="98"/>
    </row>
    <row r="356" spans="4:4" x14ac:dyDescent="0.2">
      <c r="D356" s="98"/>
    </row>
    <row r="357" spans="4:4" x14ac:dyDescent="0.2">
      <c r="D357" s="98"/>
    </row>
    <row r="358" spans="4:4" x14ac:dyDescent="0.2">
      <c r="D358" s="98"/>
    </row>
    <row r="359" spans="4:4" x14ac:dyDescent="0.2">
      <c r="D359" s="98"/>
    </row>
    <row r="360" spans="4:4" x14ac:dyDescent="0.2">
      <c r="D360" s="98"/>
    </row>
    <row r="361" spans="4:4" x14ac:dyDescent="0.2">
      <c r="D361" s="98"/>
    </row>
    <row r="362" spans="4:4" x14ac:dyDescent="0.2">
      <c r="D362" s="98"/>
    </row>
    <row r="363" spans="4:4" x14ac:dyDescent="0.2">
      <c r="D363" s="98"/>
    </row>
    <row r="364" spans="4:4" x14ac:dyDescent="0.2">
      <c r="D364" s="98"/>
    </row>
    <row r="365" spans="4:4" x14ac:dyDescent="0.2">
      <c r="D365" s="98"/>
    </row>
    <row r="366" spans="4:4" x14ac:dyDescent="0.2">
      <c r="D366" s="98"/>
    </row>
    <row r="367" spans="4:4" x14ac:dyDescent="0.2">
      <c r="D367" s="98"/>
    </row>
    <row r="368" spans="4:4" x14ac:dyDescent="0.2">
      <c r="D368" s="98"/>
    </row>
    <row r="369" spans="4:4" x14ac:dyDescent="0.2">
      <c r="D369" s="98"/>
    </row>
    <row r="370" spans="4:4" x14ac:dyDescent="0.2">
      <c r="D370" s="98"/>
    </row>
    <row r="371" spans="4:4" x14ac:dyDescent="0.2">
      <c r="D371" s="98"/>
    </row>
    <row r="372" spans="4:4" x14ac:dyDescent="0.2">
      <c r="D372" s="98"/>
    </row>
    <row r="373" spans="4:4" x14ac:dyDescent="0.2">
      <c r="D373" s="98"/>
    </row>
    <row r="374" spans="4:4" x14ac:dyDescent="0.2">
      <c r="D374" s="98"/>
    </row>
    <row r="375" spans="4:4" x14ac:dyDescent="0.2">
      <c r="D375" s="98"/>
    </row>
    <row r="376" spans="4:4" x14ac:dyDescent="0.2">
      <c r="D376" s="98"/>
    </row>
    <row r="377" spans="4:4" x14ac:dyDescent="0.2">
      <c r="D377" s="98"/>
    </row>
    <row r="378" spans="4:4" x14ac:dyDescent="0.2">
      <c r="D378" s="98"/>
    </row>
    <row r="379" spans="4:4" x14ac:dyDescent="0.2">
      <c r="D379" s="98"/>
    </row>
    <row r="380" spans="4:4" x14ac:dyDescent="0.2">
      <c r="D380" s="98"/>
    </row>
    <row r="381" spans="4:4" x14ac:dyDescent="0.2">
      <c r="D381" s="98"/>
    </row>
    <row r="382" spans="4:4" x14ac:dyDescent="0.2">
      <c r="D382" s="98"/>
    </row>
    <row r="383" spans="4:4" x14ac:dyDescent="0.2">
      <c r="D383" s="98"/>
    </row>
    <row r="384" spans="4:4" x14ac:dyDescent="0.2">
      <c r="D384" s="98"/>
    </row>
    <row r="385" spans="4:4" x14ac:dyDescent="0.2">
      <c r="D385" s="98"/>
    </row>
    <row r="386" spans="4:4" x14ac:dyDescent="0.2">
      <c r="D386" s="98"/>
    </row>
    <row r="387" spans="4:4" x14ac:dyDescent="0.2">
      <c r="D387" s="98"/>
    </row>
    <row r="388" spans="4:4" x14ac:dyDescent="0.2">
      <c r="D388" s="98"/>
    </row>
    <row r="389" spans="4:4" x14ac:dyDescent="0.2">
      <c r="D389" s="98"/>
    </row>
    <row r="390" spans="4:4" x14ac:dyDescent="0.2">
      <c r="D390" s="98"/>
    </row>
    <row r="391" spans="4:4" x14ac:dyDescent="0.2">
      <c r="D391" s="98"/>
    </row>
    <row r="392" spans="4:4" x14ac:dyDescent="0.2">
      <c r="D392" s="98"/>
    </row>
    <row r="393" spans="4:4" x14ac:dyDescent="0.2">
      <c r="D393" s="98"/>
    </row>
    <row r="394" spans="4:4" x14ac:dyDescent="0.2">
      <c r="D394" s="98"/>
    </row>
    <row r="395" spans="4:4" x14ac:dyDescent="0.2">
      <c r="D395" s="98"/>
    </row>
    <row r="396" spans="4:4" x14ac:dyDescent="0.2">
      <c r="D396" s="98"/>
    </row>
    <row r="397" spans="4:4" x14ac:dyDescent="0.2">
      <c r="D397" s="98"/>
    </row>
    <row r="398" spans="4:4" x14ac:dyDescent="0.2">
      <c r="D398" s="98"/>
    </row>
    <row r="399" spans="4:4" x14ac:dyDescent="0.2">
      <c r="D399" s="98"/>
    </row>
    <row r="400" spans="4:4" x14ac:dyDescent="0.2">
      <c r="D400" s="98"/>
    </row>
    <row r="401" spans="4:4" x14ac:dyDescent="0.2">
      <c r="D401" s="98"/>
    </row>
    <row r="402" spans="4:4" x14ac:dyDescent="0.2">
      <c r="D402" s="98"/>
    </row>
    <row r="403" spans="4:4" x14ac:dyDescent="0.2">
      <c r="D403" s="98"/>
    </row>
    <row r="404" spans="4:4" x14ac:dyDescent="0.2">
      <c r="D404" s="98"/>
    </row>
    <row r="405" spans="4:4" x14ac:dyDescent="0.2">
      <c r="D405" s="98"/>
    </row>
    <row r="406" spans="4:4" x14ac:dyDescent="0.2">
      <c r="D406" s="98"/>
    </row>
    <row r="407" spans="4:4" x14ac:dyDescent="0.2">
      <c r="D407" s="98"/>
    </row>
    <row r="408" spans="4:4" x14ac:dyDescent="0.2">
      <c r="D408" s="98"/>
    </row>
    <row r="409" spans="4:4" x14ac:dyDescent="0.2">
      <c r="D409" s="98"/>
    </row>
    <row r="410" spans="4:4" x14ac:dyDescent="0.2">
      <c r="D410" s="98"/>
    </row>
    <row r="411" spans="4:4" x14ac:dyDescent="0.2">
      <c r="D411" s="98"/>
    </row>
    <row r="412" spans="4:4" x14ac:dyDescent="0.2">
      <c r="D412" s="98"/>
    </row>
    <row r="413" spans="4:4" x14ac:dyDescent="0.2">
      <c r="D413" s="98"/>
    </row>
    <row r="414" spans="4:4" x14ac:dyDescent="0.2">
      <c r="D414" s="98"/>
    </row>
    <row r="415" spans="4:4" x14ac:dyDescent="0.2">
      <c r="D415" s="98"/>
    </row>
    <row r="416" spans="4:4" x14ac:dyDescent="0.2">
      <c r="D416" s="98"/>
    </row>
    <row r="417" spans="4:4" x14ac:dyDescent="0.2">
      <c r="D417" s="98"/>
    </row>
    <row r="418" spans="4:4" x14ac:dyDescent="0.2">
      <c r="D418" s="98"/>
    </row>
    <row r="419" spans="4:4" x14ac:dyDescent="0.2">
      <c r="D419" s="98"/>
    </row>
    <row r="420" spans="4:4" x14ac:dyDescent="0.2">
      <c r="D420" s="98"/>
    </row>
    <row r="421" spans="4:4" x14ac:dyDescent="0.2">
      <c r="D421" s="98"/>
    </row>
    <row r="422" spans="4:4" x14ac:dyDescent="0.2">
      <c r="D422" s="98"/>
    </row>
    <row r="423" spans="4:4" x14ac:dyDescent="0.2">
      <c r="D423" s="98"/>
    </row>
    <row r="424" spans="4:4" x14ac:dyDescent="0.2">
      <c r="D424" s="98"/>
    </row>
    <row r="425" spans="4:4" x14ac:dyDescent="0.2">
      <c r="D425" s="98"/>
    </row>
    <row r="426" spans="4:4" x14ac:dyDescent="0.2">
      <c r="D426" s="98"/>
    </row>
    <row r="427" spans="4:4" x14ac:dyDescent="0.2">
      <c r="D427" s="98"/>
    </row>
    <row r="428" spans="4:4" x14ac:dyDescent="0.2">
      <c r="D428" s="98"/>
    </row>
    <row r="429" spans="4:4" x14ac:dyDescent="0.2">
      <c r="D429" s="98"/>
    </row>
    <row r="430" spans="4:4" x14ac:dyDescent="0.2">
      <c r="D430" s="98"/>
    </row>
    <row r="431" spans="4:4" x14ac:dyDescent="0.2">
      <c r="D431" s="98"/>
    </row>
    <row r="432" spans="4:4" x14ac:dyDescent="0.2">
      <c r="D432" s="98"/>
    </row>
    <row r="433" spans="4:4" x14ac:dyDescent="0.2">
      <c r="D433" s="98"/>
    </row>
    <row r="434" spans="4:4" x14ac:dyDescent="0.2">
      <c r="D434" s="98"/>
    </row>
    <row r="435" spans="4:4" x14ac:dyDescent="0.2">
      <c r="D435" s="98"/>
    </row>
    <row r="436" spans="4:4" x14ac:dyDescent="0.2">
      <c r="D436" s="98"/>
    </row>
    <row r="437" spans="4:4" x14ac:dyDescent="0.2">
      <c r="D437" s="98"/>
    </row>
    <row r="438" spans="4:4" x14ac:dyDescent="0.2">
      <c r="D438" s="98"/>
    </row>
    <row r="439" spans="4:4" x14ac:dyDescent="0.2">
      <c r="D439" s="98"/>
    </row>
    <row r="440" spans="4:4" x14ac:dyDescent="0.2">
      <c r="D440" s="98"/>
    </row>
    <row r="441" spans="4:4" x14ac:dyDescent="0.2">
      <c r="D441" s="98"/>
    </row>
    <row r="442" spans="4:4" x14ac:dyDescent="0.2">
      <c r="D442" s="98"/>
    </row>
    <row r="443" spans="4:4" x14ac:dyDescent="0.2">
      <c r="D443" s="98"/>
    </row>
    <row r="444" spans="4:4" x14ac:dyDescent="0.2">
      <c r="D444" s="98"/>
    </row>
    <row r="445" spans="4:4" x14ac:dyDescent="0.2">
      <c r="D445" s="98"/>
    </row>
    <row r="446" spans="4:4" x14ac:dyDescent="0.2">
      <c r="D446" s="98"/>
    </row>
    <row r="447" spans="4:4" x14ac:dyDescent="0.2">
      <c r="D447" s="98"/>
    </row>
    <row r="448" spans="4:4" x14ac:dyDescent="0.2">
      <c r="D448" s="98"/>
    </row>
    <row r="449" spans="4:4" x14ac:dyDescent="0.2">
      <c r="D449" s="98"/>
    </row>
    <row r="450" spans="4:4" x14ac:dyDescent="0.2">
      <c r="D450" s="98"/>
    </row>
    <row r="451" spans="4:4" x14ac:dyDescent="0.2">
      <c r="D451" s="98"/>
    </row>
    <row r="452" spans="4:4" x14ac:dyDescent="0.2">
      <c r="D452" s="98"/>
    </row>
    <row r="453" spans="4:4" x14ac:dyDescent="0.2">
      <c r="D453" s="98"/>
    </row>
    <row r="454" spans="4:4" x14ac:dyDescent="0.2">
      <c r="D454" s="98"/>
    </row>
    <row r="455" spans="4:4" x14ac:dyDescent="0.2">
      <c r="D455" s="98"/>
    </row>
    <row r="456" spans="4:4" x14ac:dyDescent="0.2">
      <c r="D456" s="98"/>
    </row>
    <row r="457" spans="4:4" x14ac:dyDescent="0.2">
      <c r="D457" s="98"/>
    </row>
    <row r="458" spans="4:4" x14ac:dyDescent="0.2">
      <c r="D458" s="98"/>
    </row>
    <row r="459" spans="4:4" x14ac:dyDescent="0.2">
      <c r="D459" s="98"/>
    </row>
    <row r="460" spans="4:4" x14ac:dyDescent="0.2">
      <c r="D460" s="98"/>
    </row>
    <row r="461" spans="4:4" x14ac:dyDescent="0.2">
      <c r="D461" s="98"/>
    </row>
    <row r="462" spans="4:4" x14ac:dyDescent="0.2">
      <c r="D462" s="98"/>
    </row>
    <row r="463" spans="4:4" x14ac:dyDescent="0.2">
      <c r="D463" s="98"/>
    </row>
    <row r="464" spans="4:4" x14ac:dyDescent="0.2">
      <c r="D464" s="98"/>
    </row>
    <row r="465" spans="4:4" x14ac:dyDescent="0.2">
      <c r="D465" s="98"/>
    </row>
    <row r="466" spans="4:4" x14ac:dyDescent="0.2">
      <c r="D466" s="98"/>
    </row>
    <row r="467" spans="4:4" x14ac:dyDescent="0.2">
      <c r="D467" s="98"/>
    </row>
    <row r="468" spans="4:4" x14ac:dyDescent="0.2">
      <c r="D468" s="98"/>
    </row>
    <row r="469" spans="4:4" x14ac:dyDescent="0.2">
      <c r="D469" s="98"/>
    </row>
    <row r="470" spans="4:4" x14ac:dyDescent="0.2">
      <c r="D470" s="98"/>
    </row>
    <row r="471" spans="4:4" x14ac:dyDescent="0.2">
      <c r="D471" s="98"/>
    </row>
    <row r="472" spans="4:4" x14ac:dyDescent="0.2">
      <c r="D472" s="98"/>
    </row>
    <row r="473" spans="4:4" x14ac:dyDescent="0.2">
      <c r="D473" s="98"/>
    </row>
    <row r="474" spans="4:4" x14ac:dyDescent="0.2">
      <c r="D474" s="98"/>
    </row>
    <row r="475" spans="4:4" x14ac:dyDescent="0.2">
      <c r="D475" s="98"/>
    </row>
    <row r="476" spans="4:4" x14ac:dyDescent="0.2">
      <c r="D476" s="98"/>
    </row>
    <row r="477" spans="4:4" x14ac:dyDescent="0.2">
      <c r="D477" s="98"/>
    </row>
    <row r="478" spans="4:4" x14ac:dyDescent="0.2">
      <c r="D478" s="98"/>
    </row>
    <row r="479" spans="4:4" x14ac:dyDescent="0.2">
      <c r="D479" s="98"/>
    </row>
    <row r="480" spans="4:4" x14ac:dyDescent="0.2">
      <c r="D480" s="98"/>
    </row>
    <row r="481" spans="4:4" x14ac:dyDescent="0.2">
      <c r="D481" s="98"/>
    </row>
    <row r="482" spans="4:4" x14ac:dyDescent="0.2">
      <c r="D482" s="98"/>
    </row>
    <row r="483" spans="4:4" x14ac:dyDescent="0.2">
      <c r="D483" s="98"/>
    </row>
    <row r="484" spans="4:4" x14ac:dyDescent="0.2">
      <c r="D484" s="98"/>
    </row>
    <row r="485" spans="4:4" x14ac:dyDescent="0.2">
      <c r="D485" s="98"/>
    </row>
    <row r="486" spans="4:4" x14ac:dyDescent="0.2">
      <c r="D486" s="98"/>
    </row>
    <row r="487" spans="4:4" x14ac:dyDescent="0.2">
      <c r="D487" s="98"/>
    </row>
    <row r="488" spans="4:4" x14ac:dyDescent="0.2">
      <c r="D488" s="98"/>
    </row>
    <row r="489" spans="4:4" x14ac:dyDescent="0.2">
      <c r="D489" s="98"/>
    </row>
    <row r="490" spans="4:4" x14ac:dyDescent="0.2">
      <c r="D490" s="98"/>
    </row>
    <row r="491" spans="4:4" x14ac:dyDescent="0.2">
      <c r="D491" s="98"/>
    </row>
    <row r="492" spans="4:4" x14ac:dyDescent="0.2">
      <c r="D492" s="98"/>
    </row>
    <row r="493" spans="4:4" x14ac:dyDescent="0.2">
      <c r="D493" s="98"/>
    </row>
    <row r="494" spans="4:4" x14ac:dyDescent="0.2">
      <c r="D494" s="98"/>
    </row>
    <row r="495" spans="4:4" x14ac:dyDescent="0.2">
      <c r="D495" s="98"/>
    </row>
    <row r="496" spans="4:4" x14ac:dyDescent="0.2">
      <c r="D496" s="98"/>
    </row>
    <row r="497" spans="4:4" x14ac:dyDescent="0.2">
      <c r="D497" s="98"/>
    </row>
    <row r="498" spans="4:4" x14ac:dyDescent="0.2">
      <c r="D498" s="98"/>
    </row>
    <row r="499" spans="4:4" x14ac:dyDescent="0.2">
      <c r="D499" s="98"/>
    </row>
    <row r="500" spans="4:4" x14ac:dyDescent="0.2">
      <c r="D500" s="98"/>
    </row>
    <row r="501" spans="4:4" x14ac:dyDescent="0.2">
      <c r="D501" s="98"/>
    </row>
    <row r="502" spans="4:4" x14ac:dyDescent="0.2">
      <c r="D502" s="98"/>
    </row>
    <row r="503" spans="4:4" x14ac:dyDescent="0.2">
      <c r="D503" s="98"/>
    </row>
    <row r="504" spans="4:4" x14ac:dyDescent="0.2">
      <c r="D504" s="98"/>
    </row>
    <row r="505" spans="4:4" x14ac:dyDescent="0.2">
      <c r="D505" s="98"/>
    </row>
    <row r="506" spans="4:4" x14ac:dyDescent="0.2">
      <c r="D506" s="98"/>
    </row>
    <row r="507" spans="4:4" x14ac:dyDescent="0.2">
      <c r="D507" s="98"/>
    </row>
    <row r="508" spans="4:4" x14ac:dyDescent="0.2">
      <c r="D508" s="98"/>
    </row>
    <row r="509" spans="4:4" x14ac:dyDescent="0.2">
      <c r="D509" s="98"/>
    </row>
    <row r="510" spans="4:4" x14ac:dyDescent="0.2">
      <c r="D510" s="98"/>
    </row>
    <row r="511" spans="4:4" x14ac:dyDescent="0.2">
      <c r="D511" s="98"/>
    </row>
    <row r="512" spans="4:4" x14ac:dyDescent="0.2">
      <c r="D512" s="98"/>
    </row>
    <row r="513" spans="4:4" x14ac:dyDescent="0.2">
      <c r="D513" s="98"/>
    </row>
    <row r="514" spans="4:4" x14ac:dyDescent="0.2">
      <c r="D514" s="98"/>
    </row>
    <row r="515" spans="4:4" x14ac:dyDescent="0.2">
      <c r="D515" s="98"/>
    </row>
    <row r="516" spans="4:4" x14ac:dyDescent="0.2">
      <c r="D516" s="98"/>
    </row>
    <row r="517" spans="4:4" x14ac:dyDescent="0.2">
      <c r="D517" s="98"/>
    </row>
    <row r="518" spans="4:4" x14ac:dyDescent="0.2">
      <c r="D518" s="98"/>
    </row>
    <row r="519" spans="4:4" x14ac:dyDescent="0.2">
      <c r="D519" s="98"/>
    </row>
    <row r="520" spans="4:4" x14ac:dyDescent="0.2">
      <c r="D520" s="98"/>
    </row>
    <row r="521" spans="4:4" x14ac:dyDescent="0.2">
      <c r="D521" s="98"/>
    </row>
    <row r="522" spans="4:4" x14ac:dyDescent="0.2">
      <c r="D522" s="98"/>
    </row>
    <row r="523" spans="4:4" x14ac:dyDescent="0.2">
      <c r="D523" s="98"/>
    </row>
    <row r="524" spans="4:4" x14ac:dyDescent="0.2">
      <c r="D524" s="98"/>
    </row>
    <row r="525" spans="4:4" x14ac:dyDescent="0.2">
      <c r="D525" s="98"/>
    </row>
    <row r="526" spans="4:4" x14ac:dyDescent="0.2">
      <c r="D526" s="98"/>
    </row>
    <row r="527" spans="4:4" x14ac:dyDescent="0.2">
      <c r="D527" s="98"/>
    </row>
    <row r="528" spans="4:4" x14ac:dyDescent="0.2">
      <c r="D528" s="98"/>
    </row>
    <row r="529" spans="4:4" x14ac:dyDescent="0.2">
      <c r="D529" s="98"/>
    </row>
    <row r="530" spans="4:4" x14ac:dyDescent="0.2">
      <c r="D530" s="98"/>
    </row>
    <row r="531" spans="4:4" x14ac:dyDescent="0.2">
      <c r="D531" s="98"/>
    </row>
    <row r="532" spans="4:4" x14ac:dyDescent="0.2">
      <c r="D532" s="98"/>
    </row>
    <row r="533" spans="4:4" x14ac:dyDescent="0.2">
      <c r="D533" s="98"/>
    </row>
    <row r="534" spans="4:4" x14ac:dyDescent="0.2">
      <c r="D534" s="98"/>
    </row>
    <row r="535" spans="4:4" x14ac:dyDescent="0.2">
      <c r="D535" s="98"/>
    </row>
    <row r="536" spans="4:4" x14ac:dyDescent="0.2">
      <c r="D536" s="98"/>
    </row>
    <row r="537" spans="4:4" x14ac:dyDescent="0.2">
      <c r="D537" s="98"/>
    </row>
    <row r="538" spans="4:4" x14ac:dyDescent="0.2">
      <c r="D538" s="98"/>
    </row>
    <row r="539" spans="4:4" x14ac:dyDescent="0.2">
      <c r="D539" s="98"/>
    </row>
    <row r="540" spans="4:4" x14ac:dyDescent="0.2">
      <c r="D540" s="98"/>
    </row>
    <row r="541" spans="4:4" x14ac:dyDescent="0.2">
      <c r="D541" s="98"/>
    </row>
    <row r="542" spans="4:4" x14ac:dyDescent="0.2">
      <c r="D542" s="98"/>
    </row>
    <row r="543" spans="4:4" x14ac:dyDescent="0.2">
      <c r="D543" s="98"/>
    </row>
    <row r="544" spans="4:4" x14ac:dyDescent="0.2">
      <c r="D544" s="98"/>
    </row>
    <row r="545" spans="4:4" x14ac:dyDescent="0.2">
      <c r="D545" s="98"/>
    </row>
    <row r="546" spans="4:4" x14ac:dyDescent="0.2">
      <c r="D546" s="98"/>
    </row>
    <row r="547" spans="4:4" x14ac:dyDescent="0.2">
      <c r="D547" s="98"/>
    </row>
    <row r="548" spans="4:4" x14ac:dyDescent="0.2">
      <c r="D548" s="98"/>
    </row>
    <row r="549" spans="4:4" x14ac:dyDescent="0.2">
      <c r="D549" s="98"/>
    </row>
    <row r="550" spans="4:4" x14ac:dyDescent="0.2">
      <c r="D550" s="98"/>
    </row>
    <row r="551" spans="4:4" x14ac:dyDescent="0.2">
      <c r="D551" s="98"/>
    </row>
    <row r="552" spans="4:4" x14ac:dyDescent="0.2">
      <c r="D552" s="98"/>
    </row>
    <row r="553" spans="4:4" x14ac:dyDescent="0.2">
      <c r="D553" s="98"/>
    </row>
    <row r="554" spans="4:4" x14ac:dyDescent="0.2">
      <c r="D554" s="98"/>
    </row>
    <row r="555" spans="4:4" x14ac:dyDescent="0.2">
      <c r="D555" s="98"/>
    </row>
    <row r="556" spans="4:4" x14ac:dyDescent="0.2">
      <c r="D556" s="98"/>
    </row>
    <row r="557" spans="4:4" x14ac:dyDescent="0.2">
      <c r="D557" s="98"/>
    </row>
    <row r="558" spans="4:4" x14ac:dyDescent="0.2">
      <c r="D558" s="98"/>
    </row>
    <row r="559" spans="4:4" x14ac:dyDescent="0.2">
      <c r="D559" s="98"/>
    </row>
    <row r="560" spans="4:4" x14ac:dyDescent="0.2">
      <c r="D560" s="98"/>
    </row>
    <row r="561" spans="4:4" x14ac:dyDescent="0.2">
      <c r="D561" s="98"/>
    </row>
    <row r="562" spans="4:4" x14ac:dyDescent="0.2">
      <c r="D562" s="98"/>
    </row>
    <row r="563" spans="4:4" x14ac:dyDescent="0.2">
      <c r="D563" s="98"/>
    </row>
    <row r="564" spans="4:4" x14ac:dyDescent="0.2">
      <c r="D564" s="98"/>
    </row>
    <row r="565" spans="4:4" x14ac:dyDescent="0.2">
      <c r="D565" s="98"/>
    </row>
    <row r="566" spans="4:4" x14ac:dyDescent="0.2">
      <c r="D566" s="98"/>
    </row>
    <row r="567" spans="4:4" x14ac:dyDescent="0.2">
      <c r="D567" s="98"/>
    </row>
    <row r="568" spans="4:4" x14ac:dyDescent="0.2">
      <c r="D568" s="98"/>
    </row>
    <row r="569" spans="4:4" x14ac:dyDescent="0.2">
      <c r="D569" s="98"/>
    </row>
    <row r="570" spans="4:4" x14ac:dyDescent="0.2">
      <c r="D570" s="98"/>
    </row>
    <row r="571" spans="4:4" x14ac:dyDescent="0.2">
      <c r="D571" s="98"/>
    </row>
    <row r="572" spans="4:4" x14ac:dyDescent="0.2">
      <c r="D572" s="98"/>
    </row>
    <row r="573" spans="4:4" x14ac:dyDescent="0.2">
      <c r="D573" s="98"/>
    </row>
    <row r="574" spans="4:4" x14ac:dyDescent="0.2">
      <c r="D574" s="98"/>
    </row>
    <row r="575" spans="4:4" x14ac:dyDescent="0.2">
      <c r="D575" s="98"/>
    </row>
    <row r="576" spans="4:4" x14ac:dyDescent="0.2">
      <c r="D576" s="98"/>
    </row>
    <row r="577" spans="4:4" x14ac:dyDescent="0.2">
      <c r="D577" s="98"/>
    </row>
    <row r="578" spans="4:4" x14ac:dyDescent="0.2">
      <c r="D578" s="98"/>
    </row>
    <row r="579" spans="4:4" x14ac:dyDescent="0.2">
      <c r="D579" s="98"/>
    </row>
    <row r="580" spans="4:4" x14ac:dyDescent="0.2">
      <c r="D580" s="98"/>
    </row>
    <row r="581" spans="4:4" x14ac:dyDescent="0.2">
      <c r="D581" s="98"/>
    </row>
    <row r="582" spans="4:4" x14ac:dyDescent="0.2">
      <c r="D582" s="98"/>
    </row>
    <row r="583" spans="4:4" x14ac:dyDescent="0.2">
      <c r="D583" s="98"/>
    </row>
    <row r="584" spans="4:4" x14ac:dyDescent="0.2">
      <c r="D584" s="98"/>
    </row>
    <row r="585" spans="4:4" x14ac:dyDescent="0.2">
      <c r="D585" s="98"/>
    </row>
    <row r="586" spans="4:4" x14ac:dyDescent="0.2">
      <c r="D586" s="98"/>
    </row>
    <row r="587" spans="4:4" x14ac:dyDescent="0.2">
      <c r="D587" s="98"/>
    </row>
    <row r="588" spans="4:4" x14ac:dyDescent="0.2">
      <c r="D588" s="98"/>
    </row>
    <row r="589" spans="4:4" x14ac:dyDescent="0.2">
      <c r="D589" s="98"/>
    </row>
    <row r="590" spans="4:4" x14ac:dyDescent="0.2">
      <c r="D590" s="98"/>
    </row>
    <row r="591" spans="4:4" x14ac:dyDescent="0.2">
      <c r="D591" s="98"/>
    </row>
    <row r="592" spans="4:4" x14ac:dyDescent="0.2">
      <c r="D592" s="98"/>
    </row>
    <row r="593" spans="4:4" x14ac:dyDescent="0.2">
      <c r="D593" s="98"/>
    </row>
    <row r="594" spans="4:4" x14ac:dyDescent="0.2">
      <c r="D594" s="98"/>
    </row>
    <row r="595" spans="4:4" x14ac:dyDescent="0.2">
      <c r="D595" s="98"/>
    </row>
    <row r="596" spans="4:4" x14ac:dyDescent="0.2">
      <c r="D596" s="98"/>
    </row>
    <row r="597" spans="4:4" x14ac:dyDescent="0.2">
      <c r="D597" s="98"/>
    </row>
    <row r="598" spans="4:4" x14ac:dyDescent="0.2">
      <c r="D598" s="98"/>
    </row>
    <row r="599" spans="4:4" x14ac:dyDescent="0.2">
      <c r="D599" s="98"/>
    </row>
    <row r="600" spans="4:4" x14ac:dyDescent="0.2">
      <c r="D600" s="98"/>
    </row>
    <row r="601" spans="4:4" x14ac:dyDescent="0.2">
      <c r="D601" s="98"/>
    </row>
    <row r="602" spans="4:4" x14ac:dyDescent="0.2">
      <c r="D602" s="98"/>
    </row>
    <row r="603" spans="4:4" x14ac:dyDescent="0.2">
      <c r="D603" s="98"/>
    </row>
    <row r="604" spans="4:4" x14ac:dyDescent="0.2">
      <c r="D604" s="98"/>
    </row>
    <row r="605" spans="4:4" x14ac:dyDescent="0.2">
      <c r="D605" s="98"/>
    </row>
    <row r="606" spans="4:4" x14ac:dyDescent="0.2">
      <c r="D606" s="98"/>
    </row>
    <row r="607" spans="4:4" x14ac:dyDescent="0.2">
      <c r="D607" s="98"/>
    </row>
    <row r="608" spans="4:4" x14ac:dyDescent="0.2">
      <c r="D608" s="98"/>
    </row>
    <row r="609" spans="4:4" x14ac:dyDescent="0.2">
      <c r="D609" s="98"/>
    </row>
    <row r="610" spans="4:4" x14ac:dyDescent="0.2">
      <c r="D610" s="98"/>
    </row>
    <row r="611" spans="4:4" x14ac:dyDescent="0.2">
      <c r="D611" s="98"/>
    </row>
    <row r="612" spans="4:4" x14ac:dyDescent="0.2">
      <c r="D612" s="98"/>
    </row>
    <row r="613" spans="4:4" x14ac:dyDescent="0.2">
      <c r="D613" s="98"/>
    </row>
    <row r="614" spans="4:4" x14ac:dyDescent="0.2">
      <c r="D614" s="98"/>
    </row>
    <row r="615" spans="4:4" x14ac:dyDescent="0.2">
      <c r="D615" s="98"/>
    </row>
    <row r="616" spans="4:4" x14ac:dyDescent="0.2">
      <c r="D616" s="98"/>
    </row>
    <row r="617" spans="4:4" x14ac:dyDescent="0.2">
      <c r="D617" s="98"/>
    </row>
    <row r="618" spans="4:4" x14ac:dyDescent="0.2">
      <c r="D618" s="98"/>
    </row>
    <row r="619" spans="4:4" x14ac:dyDescent="0.2">
      <c r="D619" s="98"/>
    </row>
    <row r="620" spans="4:4" x14ac:dyDescent="0.2">
      <c r="D620" s="98"/>
    </row>
    <row r="621" spans="4:4" x14ac:dyDescent="0.2">
      <c r="D621" s="98"/>
    </row>
    <row r="622" spans="4:4" x14ac:dyDescent="0.2">
      <c r="D622" s="98"/>
    </row>
    <row r="623" spans="4:4" x14ac:dyDescent="0.2">
      <c r="D623" s="98"/>
    </row>
    <row r="624" spans="4:4" x14ac:dyDescent="0.2">
      <c r="D624" s="98"/>
    </row>
    <row r="625" spans="4:4" x14ac:dyDescent="0.2">
      <c r="D625" s="98"/>
    </row>
    <row r="626" spans="4:4" x14ac:dyDescent="0.2">
      <c r="D626" s="98"/>
    </row>
    <row r="627" spans="4:4" x14ac:dyDescent="0.2">
      <c r="D627" s="98"/>
    </row>
    <row r="628" spans="4:4" x14ac:dyDescent="0.2">
      <c r="D628" s="98"/>
    </row>
    <row r="629" spans="4:4" x14ac:dyDescent="0.2">
      <c r="D629" s="98"/>
    </row>
    <row r="630" spans="4:4" x14ac:dyDescent="0.2">
      <c r="D630" s="98"/>
    </row>
    <row r="631" spans="4:4" x14ac:dyDescent="0.2">
      <c r="D631" s="98"/>
    </row>
    <row r="632" spans="4:4" x14ac:dyDescent="0.2">
      <c r="D632" s="98"/>
    </row>
    <row r="633" spans="4:4" x14ac:dyDescent="0.2">
      <c r="D633" s="98"/>
    </row>
    <row r="634" spans="4:4" x14ac:dyDescent="0.2">
      <c r="D634" s="98"/>
    </row>
    <row r="635" spans="4:4" x14ac:dyDescent="0.2">
      <c r="D635" s="98"/>
    </row>
    <row r="636" spans="4:4" x14ac:dyDescent="0.2">
      <c r="D636" s="98"/>
    </row>
    <row r="637" spans="4:4" x14ac:dyDescent="0.2">
      <c r="D637" s="98"/>
    </row>
    <row r="638" spans="4:4" x14ac:dyDescent="0.2">
      <c r="D638" s="98"/>
    </row>
    <row r="639" spans="4:4" x14ac:dyDescent="0.2">
      <c r="D639" s="98"/>
    </row>
    <row r="640" spans="4:4" x14ac:dyDescent="0.2">
      <c r="D640" s="98"/>
    </row>
    <row r="641" spans="4:4" x14ac:dyDescent="0.2">
      <c r="D641" s="98"/>
    </row>
    <row r="642" spans="4:4" x14ac:dyDescent="0.2">
      <c r="D642" s="98"/>
    </row>
    <row r="643" spans="4:4" x14ac:dyDescent="0.2">
      <c r="D643" s="98"/>
    </row>
    <row r="644" spans="4:4" x14ac:dyDescent="0.2">
      <c r="D644" s="98"/>
    </row>
    <row r="645" spans="4:4" x14ac:dyDescent="0.2">
      <c r="D645" s="98"/>
    </row>
    <row r="646" spans="4:4" x14ac:dyDescent="0.2">
      <c r="D646" s="98"/>
    </row>
    <row r="647" spans="4:4" x14ac:dyDescent="0.2">
      <c r="D647" s="98"/>
    </row>
    <row r="648" spans="4:4" x14ac:dyDescent="0.2">
      <c r="D648" s="98"/>
    </row>
    <row r="649" spans="4:4" x14ac:dyDescent="0.2">
      <c r="D649" s="98"/>
    </row>
    <row r="650" spans="4:4" x14ac:dyDescent="0.2">
      <c r="D650" s="98"/>
    </row>
    <row r="651" spans="4:4" x14ac:dyDescent="0.2">
      <c r="D651" s="98"/>
    </row>
    <row r="652" spans="4:4" x14ac:dyDescent="0.2">
      <c r="D652" s="98"/>
    </row>
    <row r="653" spans="4:4" x14ac:dyDescent="0.2">
      <c r="D653" s="98"/>
    </row>
    <row r="654" spans="4:4" x14ac:dyDescent="0.2">
      <c r="D654" s="98"/>
    </row>
    <row r="655" spans="4:4" x14ac:dyDescent="0.2">
      <c r="D655" s="98"/>
    </row>
    <row r="656" spans="4:4" x14ac:dyDescent="0.2">
      <c r="D656" s="98"/>
    </row>
    <row r="657" spans="4:4" x14ac:dyDescent="0.2">
      <c r="D657" s="98"/>
    </row>
    <row r="658" spans="4:4" x14ac:dyDescent="0.2">
      <c r="D658" s="98"/>
    </row>
    <row r="659" spans="4:4" x14ac:dyDescent="0.2">
      <c r="D659" s="98"/>
    </row>
    <row r="660" spans="4:4" x14ac:dyDescent="0.2">
      <c r="D660" s="98"/>
    </row>
    <row r="661" spans="4:4" x14ac:dyDescent="0.2">
      <c r="D661" s="98"/>
    </row>
    <row r="662" spans="4:4" x14ac:dyDescent="0.2">
      <c r="D662" s="98"/>
    </row>
    <row r="663" spans="4:4" x14ac:dyDescent="0.2">
      <c r="D663" s="98"/>
    </row>
    <row r="664" spans="4:4" x14ac:dyDescent="0.2">
      <c r="D664" s="98"/>
    </row>
    <row r="665" spans="4:4" x14ac:dyDescent="0.2">
      <c r="D665" s="98"/>
    </row>
    <row r="666" spans="4:4" x14ac:dyDescent="0.2">
      <c r="D666" s="98"/>
    </row>
    <row r="667" spans="4:4" x14ac:dyDescent="0.2">
      <c r="D667" s="98"/>
    </row>
    <row r="668" spans="4:4" x14ac:dyDescent="0.2">
      <c r="D668" s="98"/>
    </row>
    <row r="669" spans="4:4" x14ac:dyDescent="0.2">
      <c r="D669" s="98"/>
    </row>
    <row r="670" spans="4:4" x14ac:dyDescent="0.2">
      <c r="D670" s="98"/>
    </row>
    <row r="671" spans="4:4" x14ac:dyDescent="0.2">
      <c r="D671" s="98"/>
    </row>
    <row r="672" spans="4:4" x14ac:dyDescent="0.2">
      <c r="D672" s="98"/>
    </row>
    <row r="673" spans="4:4" x14ac:dyDescent="0.2">
      <c r="D673" s="98"/>
    </row>
    <row r="674" spans="4:4" x14ac:dyDescent="0.2">
      <c r="D674" s="98"/>
    </row>
    <row r="675" spans="4:4" x14ac:dyDescent="0.2">
      <c r="D675" s="98"/>
    </row>
    <row r="676" spans="4:4" x14ac:dyDescent="0.2">
      <c r="D676" s="98"/>
    </row>
    <row r="677" spans="4:4" x14ac:dyDescent="0.2">
      <c r="D677" s="98"/>
    </row>
    <row r="678" spans="4:4" x14ac:dyDescent="0.2">
      <c r="D678" s="98"/>
    </row>
    <row r="679" spans="4:4" x14ac:dyDescent="0.2">
      <c r="D679" s="98"/>
    </row>
    <row r="680" spans="4:4" x14ac:dyDescent="0.2">
      <c r="D680" s="98"/>
    </row>
    <row r="681" spans="4:4" x14ac:dyDescent="0.2">
      <c r="D681" s="98"/>
    </row>
    <row r="682" spans="4:4" x14ac:dyDescent="0.2">
      <c r="D682" s="98"/>
    </row>
    <row r="683" spans="4:4" x14ac:dyDescent="0.2">
      <c r="D683" s="98"/>
    </row>
    <row r="684" spans="4:4" x14ac:dyDescent="0.2">
      <c r="D684" s="98"/>
    </row>
    <row r="685" spans="4:4" x14ac:dyDescent="0.2">
      <c r="D685" s="98"/>
    </row>
    <row r="686" spans="4:4" x14ac:dyDescent="0.2">
      <c r="D686" s="98"/>
    </row>
    <row r="687" spans="4:4" x14ac:dyDescent="0.2">
      <c r="D687" s="98"/>
    </row>
    <row r="688" spans="4:4" x14ac:dyDescent="0.2">
      <c r="D688" s="98"/>
    </row>
    <row r="689" spans="4:4" x14ac:dyDescent="0.2">
      <c r="D689" s="98"/>
    </row>
    <row r="690" spans="4:4" x14ac:dyDescent="0.2">
      <c r="D690" s="98"/>
    </row>
    <row r="691" spans="4:4" x14ac:dyDescent="0.2">
      <c r="D691" s="98"/>
    </row>
    <row r="692" spans="4:4" x14ac:dyDescent="0.2">
      <c r="D692" s="98"/>
    </row>
    <row r="693" spans="4:4" x14ac:dyDescent="0.2">
      <c r="D693" s="98"/>
    </row>
    <row r="694" spans="4:4" x14ac:dyDescent="0.2">
      <c r="D694" s="98"/>
    </row>
    <row r="695" spans="4:4" x14ac:dyDescent="0.2">
      <c r="D695" s="98"/>
    </row>
    <row r="696" spans="4:4" x14ac:dyDescent="0.2">
      <c r="D696" s="98"/>
    </row>
    <row r="697" spans="4:4" x14ac:dyDescent="0.2">
      <c r="D697" s="98"/>
    </row>
    <row r="698" spans="4:4" x14ac:dyDescent="0.2">
      <c r="D698" s="98"/>
    </row>
    <row r="699" spans="4:4" x14ac:dyDescent="0.2">
      <c r="D699" s="98"/>
    </row>
    <row r="700" spans="4:4" x14ac:dyDescent="0.2">
      <c r="D700" s="98"/>
    </row>
    <row r="701" spans="4:4" x14ac:dyDescent="0.2">
      <c r="D701" s="98"/>
    </row>
    <row r="702" spans="4:4" x14ac:dyDescent="0.2">
      <c r="D702" s="98"/>
    </row>
    <row r="703" spans="4:4" x14ac:dyDescent="0.2">
      <c r="D703" s="98"/>
    </row>
    <row r="704" spans="4:4" x14ac:dyDescent="0.2">
      <c r="D704" s="98"/>
    </row>
    <row r="705" spans="4:4" x14ac:dyDescent="0.2">
      <c r="D705" s="98"/>
    </row>
    <row r="706" spans="4:4" x14ac:dyDescent="0.2">
      <c r="D706" s="98"/>
    </row>
    <row r="707" spans="4:4" x14ac:dyDescent="0.2">
      <c r="D707" s="98"/>
    </row>
    <row r="708" spans="4:4" x14ac:dyDescent="0.2">
      <c r="D708" s="98"/>
    </row>
    <row r="709" spans="4:4" x14ac:dyDescent="0.2">
      <c r="D709" s="98"/>
    </row>
    <row r="710" spans="4:4" x14ac:dyDescent="0.2">
      <c r="D710" s="98"/>
    </row>
    <row r="711" spans="4:4" x14ac:dyDescent="0.2">
      <c r="D711" s="98"/>
    </row>
    <row r="712" spans="4:4" x14ac:dyDescent="0.2">
      <c r="D712" s="98"/>
    </row>
    <row r="713" spans="4:4" x14ac:dyDescent="0.2">
      <c r="D713" s="98"/>
    </row>
    <row r="714" spans="4:4" x14ac:dyDescent="0.2">
      <c r="D714" s="98"/>
    </row>
    <row r="715" spans="4:4" x14ac:dyDescent="0.2">
      <c r="D715" s="98"/>
    </row>
    <row r="716" spans="4:4" x14ac:dyDescent="0.2">
      <c r="D716" s="98"/>
    </row>
    <row r="717" spans="4:4" x14ac:dyDescent="0.2">
      <c r="D717" s="98"/>
    </row>
    <row r="718" spans="4:4" x14ac:dyDescent="0.2">
      <c r="D718" s="98"/>
    </row>
    <row r="719" spans="4:4" x14ac:dyDescent="0.2">
      <c r="D719" s="98"/>
    </row>
    <row r="720" spans="4:4" x14ac:dyDescent="0.2">
      <c r="D720" s="98"/>
    </row>
    <row r="721" spans="4:4" x14ac:dyDescent="0.2">
      <c r="D721" s="98"/>
    </row>
    <row r="722" spans="4:4" x14ac:dyDescent="0.2">
      <c r="D722" s="98"/>
    </row>
    <row r="723" spans="4:4" x14ac:dyDescent="0.2">
      <c r="D723" s="98"/>
    </row>
    <row r="724" spans="4:4" x14ac:dyDescent="0.2">
      <c r="D724" s="98"/>
    </row>
    <row r="725" spans="4:4" x14ac:dyDescent="0.2">
      <c r="D725" s="98"/>
    </row>
    <row r="726" spans="4:4" x14ac:dyDescent="0.2">
      <c r="D726" s="98"/>
    </row>
    <row r="727" spans="4:4" x14ac:dyDescent="0.2">
      <c r="D727" s="98"/>
    </row>
    <row r="728" spans="4:4" x14ac:dyDescent="0.2">
      <c r="D728" s="98"/>
    </row>
    <row r="729" spans="4:4" x14ac:dyDescent="0.2">
      <c r="D729" s="98"/>
    </row>
    <row r="730" spans="4:4" x14ac:dyDescent="0.2">
      <c r="D730" s="98"/>
    </row>
    <row r="731" spans="4:4" x14ac:dyDescent="0.2">
      <c r="D731" s="98"/>
    </row>
    <row r="732" spans="4:4" x14ac:dyDescent="0.2">
      <c r="D732" s="98"/>
    </row>
    <row r="733" spans="4:4" x14ac:dyDescent="0.2">
      <c r="D733" s="98"/>
    </row>
    <row r="734" spans="4:4" x14ac:dyDescent="0.2">
      <c r="D734" s="98"/>
    </row>
    <row r="735" spans="4:4" x14ac:dyDescent="0.2">
      <c r="D735" s="98"/>
    </row>
    <row r="736" spans="4:4" x14ac:dyDescent="0.2">
      <c r="D736" s="98"/>
    </row>
    <row r="737" spans="4:4" x14ac:dyDescent="0.2">
      <c r="D737" s="98"/>
    </row>
    <row r="738" spans="4:4" x14ac:dyDescent="0.2">
      <c r="D738" s="98"/>
    </row>
    <row r="739" spans="4:4" x14ac:dyDescent="0.2">
      <c r="D739" s="98"/>
    </row>
    <row r="740" spans="4:4" x14ac:dyDescent="0.2">
      <c r="D740" s="98"/>
    </row>
    <row r="741" spans="4:4" x14ac:dyDescent="0.2">
      <c r="D741" s="98"/>
    </row>
    <row r="742" spans="4:4" x14ac:dyDescent="0.2">
      <c r="D742" s="98"/>
    </row>
  </sheetData>
  <customSheetViews>
    <customSheetView guid="{A321E16B-7EAB-4BDC-B923-35385262C259}" scale="160" topLeftCell="E1">
      <selection activeCell="F16" sqref="F16"/>
      <pageMargins left="0.75" right="0.75" top="1" bottom="1" header="0.5" footer="0.5"/>
      <pageSetup orientation="portrait" r:id="rId1"/>
      <headerFooter alignWithMargins="0"/>
    </customSheetView>
  </customSheetViews>
  <pageMargins left="0.75" right="0.75" top="1" bottom="1" header="0.5" footer="0.5"/>
  <pageSetup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10</vt:i4>
      </vt:variant>
    </vt:vector>
  </HeadingPairs>
  <TitlesOfParts>
    <vt:vector size="38" baseType="lpstr">
      <vt:lpstr>IF</vt:lpstr>
      <vt:lpstr>Practice IF</vt:lpstr>
      <vt:lpstr>Performance</vt:lpstr>
      <vt:lpstr>IF,AND,OR</vt:lpstr>
      <vt:lpstr>Comission if</vt:lpstr>
      <vt:lpstr>comission nested</vt:lpstr>
      <vt:lpstr>Comission and,or</vt:lpstr>
      <vt:lpstr>IFERROR</vt:lpstr>
      <vt:lpstr>SumIf</vt:lpstr>
      <vt:lpstr>SumIfs</vt:lpstr>
      <vt:lpstr>Sales </vt:lpstr>
      <vt:lpstr>Practice Ifs</vt:lpstr>
      <vt:lpstr>Lookups</vt:lpstr>
      <vt:lpstr>ExactMatch</vt:lpstr>
      <vt:lpstr>Emp Info</vt:lpstr>
      <vt:lpstr>Discount Table</vt:lpstr>
      <vt:lpstr>Earning</vt:lpstr>
      <vt:lpstr>Profit Info</vt:lpstr>
      <vt:lpstr>MATCH</vt:lpstr>
      <vt:lpstr>INDEX</vt:lpstr>
      <vt:lpstr>Match and Index</vt:lpstr>
      <vt:lpstr>ROUND</vt:lpstr>
      <vt:lpstr>Dates and Times</vt:lpstr>
      <vt:lpstr>Years of service</vt:lpstr>
      <vt:lpstr>Training phases</vt:lpstr>
      <vt:lpstr>Hours worked</vt:lpstr>
      <vt:lpstr> Text Functions 2</vt:lpstr>
      <vt:lpstr>Text Functions 1</vt:lpstr>
      <vt:lpstr>Earning!base_salary</vt:lpstr>
      <vt:lpstr>Discount_table</vt:lpstr>
      <vt:lpstr>Earnings</vt:lpstr>
      <vt:lpstr>'Match and Index'!Emp_info</vt:lpstr>
      <vt:lpstr>Emp_info</vt:lpstr>
      <vt:lpstr>Emp_name</vt:lpstr>
      <vt:lpstr>'Sales '!Region</vt:lpstr>
      <vt:lpstr>'Sales '!Sales_current</vt:lpstr>
      <vt:lpstr>'Sales '!Sales_prior</vt:lpstr>
      <vt:lpstr>total_sales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 Hagen</cp:lastModifiedBy>
  <dcterms:created xsi:type="dcterms:W3CDTF">2012-04-17T03:51:52Z</dcterms:created>
  <dcterms:modified xsi:type="dcterms:W3CDTF">2018-09-07T17:54:58Z</dcterms:modified>
</cp:coreProperties>
</file>