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mcginness\Desktop\Accessibility PDFs\"/>
    </mc:Choice>
  </mc:AlternateContent>
  <xr:revisionPtr revIDLastSave="0" documentId="13_ncr:1_{38705D4E-A4FA-4048-9F41-F1A612D41AF6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IF" sheetId="7" r:id="rId1"/>
    <sheet name="Nested If" sheetId="9" r:id="rId2"/>
    <sheet name="If statement" sheetId="1" r:id="rId3"/>
    <sheet name="Count ifs" sheetId="8" r:id="rId4"/>
    <sheet name="Sumif" sheetId="4" r:id="rId5"/>
    <sheet name="Lookup" sheetId="5" r:id="rId6"/>
    <sheet name="Lookup2" sheetId="6" r:id="rId7"/>
    <sheet name="Index-Match" sheetId="10" r:id="rId8"/>
  </sheets>
  <externalReferences>
    <externalReference r:id="rId9"/>
  </externalReferences>
  <definedNames>
    <definedName name="Growth_Rate">'[1]Single Variable Practice'!$B$3</definedName>
    <definedName name="Price_Info">Sumif!$O$3:$P$6</definedName>
    <definedName name="Sales_2010">'[1]Single Variable Practice'!$B$2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0" l="1"/>
  <c r="J4" i="10"/>
  <c r="J5" i="10"/>
  <c r="J6" i="10"/>
  <c r="J15" i="10" s="1"/>
  <c r="J7" i="10"/>
  <c r="J8" i="10"/>
  <c r="J9" i="10"/>
  <c r="J10" i="10"/>
  <c r="J11" i="10"/>
  <c r="J12" i="10"/>
  <c r="J13" i="10"/>
  <c r="J14" i="10"/>
  <c r="F15" i="10"/>
  <c r="G15" i="10"/>
  <c r="H15" i="10"/>
  <c r="I15" i="10"/>
  <c r="E4" i="9"/>
  <c r="F5" i="9"/>
  <c r="G5" i="9"/>
  <c r="F6" i="9"/>
  <c r="G6" i="9"/>
  <c r="G7" i="9" s="1"/>
  <c r="F8" i="9" s="1"/>
  <c r="E8" i="9" s="1"/>
  <c r="F7" i="9"/>
  <c r="E7" i="9" s="1"/>
  <c r="E5" i="9" l="1"/>
  <c r="E6" i="9"/>
  <c r="B6" i="6"/>
  <c r="B7" i="6" s="1"/>
  <c r="C5" i="6"/>
  <c r="F4" i="6"/>
  <c r="F5" i="6" s="1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B8" i="6" l="1"/>
  <c r="C7" i="6"/>
  <c r="C6" i="6"/>
  <c r="B9" i="6" l="1"/>
  <c r="C8" i="6"/>
  <c r="B10" i="6" l="1"/>
  <c r="C9" i="6"/>
  <c r="B11" i="6" l="1"/>
  <c r="C10" i="6"/>
  <c r="B12" i="6" l="1"/>
  <c r="C11" i="6"/>
  <c r="B13" i="6" l="1"/>
  <c r="C12" i="6"/>
  <c r="B14" i="6" l="1"/>
  <c r="C13" i="6"/>
  <c r="B15" i="6" l="1"/>
  <c r="C14" i="6"/>
  <c r="B16" i="6" l="1"/>
  <c r="C15" i="6"/>
  <c r="B17" i="6" l="1"/>
  <c r="C16" i="6"/>
  <c r="B18" i="6" l="1"/>
  <c r="C17" i="6"/>
  <c r="B19" i="6" l="1"/>
  <c r="C18" i="6"/>
  <c r="C19" i="6" l="1"/>
  <c r="B20" i="6"/>
  <c r="C20" i="6" l="1"/>
  <c r="B21" i="6"/>
  <c r="C21" i="6" l="1"/>
  <c r="B22" i="6"/>
  <c r="C22" i="6" l="1"/>
  <c r="B23" i="6"/>
  <c r="C23" i="6" l="1"/>
  <c r="B24" i="6"/>
  <c r="C24" i="6" l="1"/>
  <c r="B25" i="6"/>
  <c r="C25" i="6" l="1"/>
  <c r="B26" i="6"/>
  <c r="C26" i="6" l="1"/>
  <c r="B27" i="6"/>
  <c r="C27" i="6" l="1"/>
  <c r="B28" i="6"/>
  <c r="C28" i="6" l="1"/>
  <c r="B29" i="6"/>
  <c r="C29" i="6" l="1"/>
  <c r="B30" i="6"/>
  <c r="C30" i="6" l="1"/>
  <c r="B31" i="6"/>
  <c r="C31" i="6" l="1"/>
  <c r="B32" i="6"/>
  <c r="C32" i="6" l="1"/>
  <c r="B33" i="6"/>
  <c r="C33" i="6" l="1"/>
  <c r="B34" i="6"/>
  <c r="C34" i="6" l="1"/>
  <c r="B35" i="6"/>
  <c r="C35" i="6" l="1"/>
  <c r="B36" i="6"/>
  <c r="C36" i="6" l="1"/>
  <c r="B37" i="6"/>
  <c r="C37" i="6" l="1"/>
  <c r="B38" i="6"/>
  <c r="C38" i="6" l="1"/>
  <c r="B39" i="6"/>
  <c r="C39" i="6" l="1"/>
  <c r="B40" i="6"/>
  <c r="C40" i="6" l="1"/>
  <c r="B41" i="6"/>
  <c r="C41" i="6" l="1"/>
  <c r="B42" i="6"/>
  <c r="C42" i="6" l="1"/>
  <c r="B43" i="6"/>
  <c r="C43" i="6" l="1"/>
  <c r="B44" i="6"/>
  <c r="C44" i="6" l="1"/>
  <c r="B45" i="6"/>
  <c r="C45" i="6" l="1"/>
  <c r="B46" i="6"/>
  <c r="C46" i="6" l="1"/>
  <c r="B47" i="6"/>
  <c r="C47" i="6" l="1"/>
  <c r="B48" i="6"/>
  <c r="C48" i="6" l="1"/>
  <c r="B49" i="6"/>
  <c r="C49" i="6" l="1"/>
  <c r="B50" i="6"/>
  <c r="C50" i="6" l="1"/>
  <c r="B51" i="6"/>
  <c r="C51" i="6" l="1"/>
  <c r="B52" i="6"/>
  <c r="C52" i="6" l="1"/>
  <c r="B53" i="6"/>
  <c r="C53" i="6" l="1"/>
  <c r="B54" i="6"/>
  <c r="C54" i="6" l="1"/>
  <c r="B55" i="6"/>
  <c r="C55" i="6" l="1"/>
  <c r="B56" i="6"/>
  <c r="C56" i="6" l="1"/>
  <c r="B57" i="6"/>
  <c r="C57" i="6" l="1"/>
  <c r="B58" i="6"/>
  <c r="C58" i="6" l="1"/>
  <c r="B59" i="6"/>
  <c r="C59" i="6" l="1"/>
  <c r="B60" i="6"/>
  <c r="C60" i="6" l="1"/>
  <c r="B61" i="6"/>
  <c r="C61" i="6" l="1"/>
  <c r="B62" i="6"/>
  <c r="C62" i="6" l="1"/>
  <c r="B63" i="6"/>
  <c r="C63" i="6" l="1"/>
  <c r="B64" i="6"/>
  <c r="C64" i="6" l="1"/>
  <c r="B65" i="6"/>
  <c r="C65" i="6" l="1"/>
  <c r="B66" i="6"/>
  <c r="C66" i="6" l="1"/>
  <c r="B67" i="6"/>
  <c r="C67" i="6" l="1"/>
  <c r="B68" i="6"/>
  <c r="C68" i="6" l="1"/>
  <c r="B69" i="6"/>
  <c r="C69" i="6" l="1"/>
  <c r="B70" i="6"/>
  <c r="C70" i="6" l="1"/>
  <c r="B71" i="6"/>
  <c r="C71" i="6" l="1"/>
  <c r="B72" i="6"/>
  <c r="C72" i="6" l="1"/>
  <c r="B73" i="6"/>
  <c r="C73" i="6" l="1"/>
  <c r="B74" i="6"/>
  <c r="C74" i="6" l="1"/>
  <c r="B75" i="6"/>
  <c r="C75" i="6" l="1"/>
  <c r="B76" i="6"/>
  <c r="C76" i="6" l="1"/>
  <c r="B77" i="6"/>
  <c r="C77" i="6" l="1"/>
  <c r="B78" i="6"/>
  <c r="C78" i="6" l="1"/>
  <c r="B79" i="6"/>
  <c r="C79" i="6" l="1"/>
  <c r="B80" i="6"/>
  <c r="C80" i="6" l="1"/>
  <c r="B81" i="6"/>
  <c r="C81" i="6" l="1"/>
  <c r="B82" i="6"/>
  <c r="C82" i="6" l="1"/>
  <c r="B83" i="6"/>
  <c r="C83" i="6" l="1"/>
  <c r="B84" i="6"/>
  <c r="C84" i="6" l="1"/>
  <c r="B85" i="6"/>
  <c r="C85" i="6" l="1"/>
  <c r="B86" i="6"/>
  <c r="C86" i="6" l="1"/>
  <c r="B87" i="6"/>
  <c r="C87" i="6" l="1"/>
  <c r="B88" i="6"/>
  <c r="C88" i="6" l="1"/>
  <c r="B89" i="6"/>
  <c r="C89" i="6" l="1"/>
  <c r="B90" i="6"/>
  <c r="C90" i="6" l="1"/>
  <c r="B91" i="6"/>
  <c r="C91" i="6" l="1"/>
  <c r="B92" i="6"/>
  <c r="C92" i="6" l="1"/>
  <c r="B93" i="6"/>
  <c r="C93" i="6" l="1"/>
  <c r="B94" i="6"/>
  <c r="C94" i="6" l="1"/>
  <c r="B95" i="6"/>
  <c r="C95" i="6" l="1"/>
  <c r="B96" i="6"/>
  <c r="C96" i="6" l="1"/>
  <c r="B97" i="6"/>
  <c r="C97" i="6" l="1"/>
  <c r="B98" i="6"/>
  <c r="C98" i="6" l="1"/>
  <c r="B99" i="6"/>
  <c r="C99" i="6" l="1"/>
  <c r="B100" i="6"/>
  <c r="C100" i="6" l="1"/>
  <c r="B101" i="6"/>
  <c r="C101" i="6" l="1"/>
  <c r="B102" i="6"/>
  <c r="C102" i="6" l="1"/>
  <c r="B103" i="6"/>
  <c r="C103" i="6" s="1"/>
  <c r="F62" i="4" l="1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<sst xmlns="http://schemas.openxmlformats.org/spreadsheetml/2006/main" count="595" uniqueCount="178">
  <si>
    <t>Spring Sale Furniture Prices</t>
  </si>
  <si>
    <t>Code</t>
  </si>
  <si>
    <t>Description</t>
  </si>
  <si>
    <t>Retail Price</t>
  </si>
  <si>
    <t>Sales Price</t>
  </si>
  <si>
    <t>02-305</t>
  </si>
  <si>
    <t>36-inch round table</t>
  </si>
  <si>
    <t>02-240</t>
  </si>
  <si>
    <t>72-inch dining table</t>
  </si>
  <si>
    <t>04-356</t>
  </si>
  <si>
    <t>Hutch</t>
  </si>
  <si>
    <t>01-234</t>
  </si>
  <si>
    <t>Side chair</t>
  </si>
  <si>
    <t>03-003</t>
  </si>
  <si>
    <t>Arm chair</t>
  </si>
  <si>
    <t>01-240</t>
  </si>
  <si>
    <t>Armoire</t>
  </si>
  <si>
    <t>Discount Amount</t>
  </si>
  <si>
    <t>Discounted</t>
  </si>
  <si>
    <t>Write an if statement in D4:D9 that says "Yes" if the Retail Price is greater than 1,000 and "No" if it is less than 1,000</t>
  </si>
  <si>
    <t>Write an if statement in E4:E9 that multiplies the Retail Price by 20% if column D says Yes.</t>
  </si>
  <si>
    <t>Chris's Cookies - Daily Sales by Store for January, 2010</t>
  </si>
  <si>
    <t>No.</t>
  </si>
  <si>
    <t>Store</t>
  </si>
  <si>
    <t>Item</t>
  </si>
  <si>
    <t>Date</t>
  </si>
  <si>
    <t>Dozens</t>
  </si>
  <si>
    <t>Price/Doz</t>
  </si>
  <si>
    <t>Daily Sales</t>
  </si>
  <si>
    <t>Pastry</t>
  </si>
  <si>
    <t>Mission Street</t>
  </si>
  <si>
    <t>Lemon tarts</t>
  </si>
  <si>
    <t>Blueberry muffins</t>
  </si>
  <si>
    <t>Strawberry pie</t>
  </si>
  <si>
    <t>Lots of chips cookies</t>
  </si>
  <si>
    <t>Anderson Rd.</t>
  </si>
  <si>
    <t>Curtis Way</t>
  </si>
  <si>
    <t>Chris' Cookies - Daily Sales by Store for January, 2010</t>
  </si>
  <si>
    <t>Price Lookup Table</t>
  </si>
  <si>
    <t>Tip Schedule</t>
  </si>
  <si>
    <t>Food Total</t>
  </si>
  <si>
    <t>Pretax Total</t>
  </si>
  <si>
    <t>Tip Amount</t>
  </si>
  <si>
    <t>Tip</t>
  </si>
  <si>
    <t>Tax</t>
  </si>
  <si>
    <t>Total with Tip and Tax</t>
  </si>
  <si>
    <t>Find the daily sales for the products above sold in the month of January</t>
  </si>
  <si>
    <t>Pro1</t>
  </si>
  <si>
    <t>Weeks</t>
  </si>
  <si>
    <t>Pro5</t>
  </si>
  <si>
    <t>Harriot</t>
  </si>
  <si>
    <t>Pro4</t>
  </si>
  <si>
    <t>Smith</t>
  </si>
  <si>
    <t>Jones</t>
  </si>
  <si>
    <t>Pro6</t>
  </si>
  <si>
    <t>Wesson</t>
  </si>
  <si>
    <t>Pro3</t>
  </si>
  <si>
    <t>Pro2</t>
  </si>
  <si>
    <t>Wekks</t>
  </si>
  <si>
    <t>Write a function that determines the number of sales of Pro5 by the Sales Person with the last name of Smith</t>
  </si>
  <si>
    <t>Little</t>
  </si>
  <si>
    <t>Sales of Pro5 by Smith</t>
  </si>
  <si>
    <t>Write a function that determines the number of sales of Pro5</t>
  </si>
  <si>
    <t>Sales of Pro5</t>
  </si>
  <si>
    <t>Write an if statement in column D that tells us if the product was made in house or out of house.  Only Pro5 is done out of house.</t>
  </si>
  <si>
    <t>IN/OUT House</t>
  </si>
  <si>
    <t>Product</t>
  </si>
  <si>
    <t># Sold</t>
  </si>
  <si>
    <t>Sales Person</t>
  </si>
  <si>
    <t>Madonna</t>
  </si>
  <si>
    <t>Springsteen</t>
  </si>
  <si>
    <t>Spears</t>
  </si>
  <si>
    <t>Mellencamp</t>
  </si>
  <si>
    <t>(Hint, the "&lt;&gt;" symbols indicates not equal to)</t>
  </si>
  <si>
    <t>How many songs were NOT sung by Eminem</t>
  </si>
  <si>
    <t>Moore</t>
  </si>
  <si>
    <t>SPears</t>
  </si>
  <si>
    <t>(Hint, the ? Symbol matches any character)</t>
  </si>
  <si>
    <t>Eminem</t>
  </si>
  <si>
    <t>(Hint, the * symbol represents any letter)</t>
  </si>
  <si>
    <t>How many songs were sung by singers whose last names begin with S?</t>
  </si>
  <si>
    <t>Manilow</t>
  </si>
  <si>
    <t>Cher</t>
  </si>
  <si>
    <t>How many songs were sung by Bruce Springsteen and were exactly 4 minutes long?</t>
  </si>
  <si>
    <t>How many songs were played after June 15, 2010?</t>
  </si>
  <si>
    <t>How many songs were at least 4 minutes long?</t>
  </si>
  <si>
    <t>How many songs were sung by Madonna?</t>
  </si>
  <si>
    <t>Minutes</t>
  </si>
  <si>
    <t>Singer</t>
  </si>
  <si>
    <t>Song Number</t>
  </si>
  <si>
    <t xml:space="preserve">When you have multiple Ifs, be sure to start at the top end of the scale and work down through the scale to minimize the size of the formula. </t>
  </si>
  <si>
    <t>Name14</t>
  </si>
  <si>
    <t>Name13</t>
  </si>
  <si>
    <t>Name12</t>
  </si>
  <si>
    <t>Write a vlookup function in column D finding the commission based on the sales</t>
  </si>
  <si>
    <t>Name11</t>
  </si>
  <si>
    <t>Name10</t>
  </si>
  <si>
    <t>Write a nested if function in column C finding the commission based on the sales</t>
  </si>
  <si>
    <t>Name9</t>
  </si>
  <si>
    <t>Name8</t>
  </si>
  <si>
    <t>Name7</t>
  </si>
  <si>
    <t>Name6</t>
  </si>
  <si>
    <t>Name5</t>
  </si>
  <si>
    <t>Name4</t>
  </si>
  <si>
    <t>Name3</t>
  </si>
  <si>
    <t>Name2</t>
  </si>
  <si>
    <t>Name1</t>
  </si>
  <si>
    <t>Hurdle</t>
  </si>
  <si>
    <t>Vlookup</t>
  </si>
  <si>
    <t>Comission</t>
  </si>
  <si>
    <t>Sales</t>
  </si>
  <si>
    <t>Name</t>
  </si>
  <si>
    <t>Elliot, Tony</t>
  </si>
  <si>
    <t>Singer, Alvy</t>
  </si>
  <si>
    <t>McMahon, Ed</t>
  </si>
  <si>
    <t>Loman, Willy</t>
  </si>
  <si>
    <t>Kobus, Melissa</t>
  </si>
  <si>
    <t>Marketing</t>
  </si>
  <si>
    <t>Riley, Deborah</t>
  </si>
  <si>
    <t>Rodgers, Diana</t>
  </si>
  <si>
    <t>Muscari, Pat</t>
  </si>
  <si>
    <t>Thompson, Sara</t>
  </si>
  <si>
    <t>Tetrazzini, Louisa</t>
  </si>
  <si>
    <t>Quigley, Cherie</t>
  </si>
  <si>
    <t>Bailey, Nancy</t>
  </si>
  <si>
    <t>Manufacturing</t>
  </si>
  <si>
    <t>Kane, Charles F.</t>
  </si>
  <si>
    <t>Bates, Norman</t>
  </si>
  <si>
    <t>Mantee, Duke</t>
  </si>
  <si>
    <t>Malloy, Terry</t>
  </si>
  <si>
    <t>Kimble, Richard</t>
  </si>
  <si>
    <t>Bickle, Travis</t>
  </si>
  <si>
    <t>Total</t>
  </si>
  <si>
    <t>Lecter, Hannibal</t>
  </si>
  <si>
    <t>December</t>
  </si>
  <si>
    <t>IT</t>
  </si>
  <si>
    <t>Melish, Fielding</t>
  </si>
  <si>
    <t>November</t>
  </si>
  <si>
    <t>Watson, Thomas</t>
  </si>
  <si>
    <t>October</t>
  </si>
  <si>
    <t>Chauvin, Nicolas</t>
  </si>
  <si>
    <t>September</t>
  </si>
  <si>
    <t>Firefly, Rufus T.</t>
  </si>
  <si>
    <t>August</t>
  </si>
  <si>
    <t>Administration</t>
  </si>
  <si>
    <t>Babbitt, George</t>
  </si>
  <si>
    <t>July</t>
  </si>
  <si>
    <t>Portnoy, Harold</t>
  </si>
  <si>
    <t>June</t>
  </si>
  <si>
    <t>Martinet, Jean</t>
  </si>
  <si>
    <t>May</t>
  </si>
  <si>
    <t>Accounting</t>
  </si>
  <si>
    <t>Boesky, Alvin</t>
  </si>
  <si>
    <t>April</t>
  </si>
  <si>
    <t>Hollerith, Herman</t>
  </si>
  <si>
    <t>March</t>
  </si>
  <si>
    <t>(Use Index Function)</t>
  </si>
  <si>
    <t>Driftwood, Otis P.</t>
  </si>
  <si>
    <t>February</t>
  </si>
  <si>
    <t>DVD Drives</t>
  </si>
  <si>
    <t>Hackenbush, Hugo</t>
  </si>
  <si>
    <t>January</t>
  </si>
  <si>
    <t>Relative Position</t>
  </si>
  <si>
    <t>SS#</t>
  </si>
  <si>
    <t>SS #</t>
  </si>
  <si>
    <t>Department</t>
  </si>
  <si>
    <t>Combined</t>
  </si>
  <si>
    <t>Flash Drives</t>
  </si>
  <si>
    <t>CD Drives</t>
  </si>
  <si>
    <t>Disk Drives</t>
  </si>
  <si>
    <t>Sales Price over 1500</t>
  </si>
  <si>
    <t xml:space="preserve">Write a nested if statement in column F that says if Column D says Yes then if the Retail Price is greater than 1500 than the discount is 20% and if the retail price is less than 1500 than the discount is 15% and if Column D says no than the discount amount is 0. </t>
  </si>
  <si>
    <t>How many songs were sung by singers whose last names contain exactly six letters?</t>
  </si>
  <si>
    <t>Make a drop down list in A3 of all of the months of the year</t>
  </si>
  <si>
    <t>Make a drop down list in A4 of the media drives in row 2</t>
  </si>
  <si>
    <t>Write a function in B3 that finds the row of the month in A3</t>
  </si>
  <si>
    <t>Write a function in B4 that finds the column of the media drives in A4</t>
  </si>
  <si>
    <t>Write a function in B5 the finds values of the month and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</si>
</sst>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-* #,##0.00\ _k_r_-;\-* #,##0.00\ _k_r_-;_-* &quot;-&quot;??\ _k_r_-;_-@_-"/>
    <numFmt numFmtId="166" formatCode="&quot;$&quot;#,##0"/>
    <numFmt numFmtId="167" formatCode="000\-00\-0000"/>
    <numFmt numFmtId="168" formatCode="_(* #,##0_);_(* \(#,##0\);_(* &quot;-&quot;??_);_(@_)"/>
    <numFmt numFmtId="169" formatCode="0.00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indexed="1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sz val="10"/>
      <name val="Courier"/>
      <family val="3"/>
    </font>
    <font>
      <u/>
      <sz val="12.1"/>
      <color theme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14" fillId="0" borderId="0"/>
    <xf numFmtId="164" fontId="15" fillId="0" borderId="0"/>
    <xf numFmtId="9" fontId="1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wrapText="1"/>
    </xf>
    <xf numFmtId="0" fontId="4" fillId="2" borderId="1" xfId="0" quotePrefix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indent="1"/>
    </xf>
    <xf numFmtId="43" fontId="4" fillId="3" borderId="1" xfId="1" applyFont="1" applyFill="1" applyBorder="1"/>
    <xf numFmtId="0" fontId="4" fillId="3" borderId="1" xfId="0" applyFont="1" applyFill="1" applyBorder="1" applyAlignment="1">
      <alignment horizontal="center"/>
    </xf>
    <xf numFmtId="39" fontId="4" fillId="3" borderId="1" xfId="1" applyNumberFormat="1" applyFont="1" applyFill="1" applyBorder="1" applyAlignment="1">
      <alignment horizontal="right"/>
    </xf>
    <xf numFmtId="44" fontId="4" fillId="3" borderId="1" xfId="2" applyFont="1" applyFill="1" applyBorder="1"/>
    <xf numFmtId="0" fontId="7" fillId="0" borderId="5" xfId="0" applyFont="1" applyBorder="1"/>
    <xf numFmtId="0" fontId="7" fillId="0" borderId="0" xfId="0" applyFont="1"/>
    <xf numFmtId="49" fontId="7" fillId="0" borderId="0" xfId="0" applyNumberFormat="1" applyFont="1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43" fontId="4" fillId="0" borderId="0" xfId="1" applyFont="1"/>
    <xf numFmtId="44" fontId="4" fillId="0" borderId="0" xfId="2" applyFont="1"/>
    <xf numFmtId="0" fontId="4" fillId="5" borderId="1" xfId="0" applyFont="1" applyFill="1" applyBorder="1"/>
    <xf numFmtId="0" fontId="4" fillId="0" borderId="0" xfId="1" applyNumberFormat="1" applyFont="1"/>
    <xf numFmtId="14" fontId="4" fillId="0" borderId="0" xfId="1" applyNumberFormat="1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7" borderId="8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right"/>
    </xf>
    <xf numFmtId="43" fontId="5" fillId="3" borderId="11" xfId="1" applyFont="1" applyFill="1" applyBorder="1"/>
    <xf numFmtId="43" fontId="5" fillId="3" borderId="12" xfId="1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/>
    <xf numFmtId="43" fontId="4" fillId="0" borderId="1" xfId="1" applyFont="1" applyFill="1" applyBorder="1"/>
    <xf numFmtId="43" fontId="0" fillId="0" borderId="0" xfId="1" applyFont="1"/>
    <xf numFmtId="0" fontId="0" fillId="0" borderId="0" xfId="0" applyAlignment="1">
      <alignment horizontal="left"/>
    </xf>
    <xf numFmtId="44" fontId="0" fillId="0" borderId="0" xfId="3" applyFont="1"/>
    <xf numFmtId="0" fontId="0" fillId="0" borderId="0" xfId="1" applyNumberFormat="1" applyFont="1"/>
    <xf numFmtId="14" fontId="0" fillId="0" borderId="0" xfId="1" applyNumberFormat="1" applyFont="1"/>
    <xf numFmtId="164" fontId="4" fillId="0" borderId="0" xfId="0" applyNumberFormat="1" applyFont="1"/>
    <xf numFmtId="164" fontId="6" fillId="0" borderId="0" xfId="0" applyNumberFormat="1" applyFont="1" applyAlignment="1">
      <alignment horizontal="right"/>
    </xf>
    <xf numFmtId="164" fontId="5" fillId="6" borderId="6" xfId="0" applyNumberFormat="1" applyFont="1" applyFill="1" applyBorder="1" applyAlignment="1">
      <alignment horizontal="right"/>
    </xf>
    <xf numFmtId="7" fontId="4" fillId="3" borderId="7" xfId="0" applyNumberFormat="1" applyFont="1" applyFill="1" applyBorder="1" applyProtection="1">
      <protection locked="0"/>
    </xf>
    <xf numFmtId="164" fontId="4" fillId="6" borderId="1" xfId="0" applyNumberFormat="1" applyFont="1" applyFill="1" applyBorder="1" applyAlignment="1">
      <alignment horizontal="left"/>
    </xf>
    <xf numFmtId="164" fontId="5" fillId="6" borderId="8" xfId="0" applyNumberFormat="1" applyFont="1" applyFill="1" applyBorder="1" applyAlignment="1">
      <alignment horizontal="right"/>
    </xf>
    <xf numFmtId="7" fontId="4" fillId="3" borderId="9" xfId="0" applyNumberFormat="1" applyFont="1" applyFill="1" applyBorder="1"/>
    <xf numFmtId="39" fontId="4" fillId="3" borderId="1" xfId="0" applyNumberFormat="1" applyFont="1" applyFill="1" applyBorder="1"/>
    <xf numFmtId="39" fontId="4" fillId="4" borderId="1" xfId="0" applyNumberFormat="1" applyFont="1" applyFill="1" applyBorder="1"/>
    <xf numFmtId="39" fontId="4" fillId="0" borderId="0" xfId="0" applyNumberFormat="1" applyFont="1"/>
    <xf numFmtId="40" fontId="4" fillId="3" borderId="9" xfId="4" applyNumberFormat="1" applyFont="1" applyFill="1" applyBorder="1"/>
    <xf numFmtId="164" fontId="5" fillId="6" borderId="10" xfId="0" applyNumberFormat="1" applyFont="1" applyFill="1" applyBorder="1" applyAlignment="1">
      <alignment horizontal="right"/>
    </xf>
    <xf numFmtId="7" fontId="11" fillId="8" borderId="12" xfId="0" applyNumberFormat="1" applyFont="1" applyFill="1" applyBorder="1"/>
    <xf numFmtId="164" fontId="0" fillId="0" borderId="0" xfId="0" applyNumberFormat="1"/>
    <xf numFmtId="43" fontId="5" fillId="0" borderId="0" xfId="1" applyFont="1"/>
    <xf numFmtId="0" fontId="1" fillId="0" borderId="0" xfId="5"/>
    <xf numFmtId="0" fontId="1" fillId="9" borderId="1" xfId="5" applyFill="1" applyBorder="1"/>
    <xf numFmtId="0" fontId="1" fillId="0" borderId="1" xfId="5" applyBorder="1"/>
    <xf numFmtId="14" fontId="1" fillId="0" borderId="1" xfId="5" applyNumberFormat="1" applyBorder="1"/>
    <xf numFmtId="0" fontId="12" fillId="0" borderId="0" xfId="5" applyFont="1"/>
    <xf numFmtId="0" fontId="12" fillId="0" borderId="1" xfId="5" applyFont="1" applyBorder="1"/>
    <xf numFmtId="0" fontId="12" fillId="0" borderId="18" xfId="5" applyFont="1" applyBorder="1"/>
    <xf numFmtId="14" fontId="12" fillId="0" borderId="1" xfId="5" applyNumberFormat="1" applyFont="1" applyBorder="1"/>
    <xf numFmtId="14" fontId="1" fillId="0" borderId="0" xfId="5" applyNumberFormat="1"/>
    <xf numFmtId="0" fontId="16" fillId="0" borderId="0" xfId="11" applyAlignment="1" applyProtection="1"/>
    <xf numFmtId="0" fontId="13" fillId="10" borderId="19" xfId="5" applyFont="1" applyFill="1" applyBorder="1" applyAlignment="1">
      <alignment horizontal="centerContinuous" wrapText="1"/>
    </xf>
    <xf numFmtId="166" fontId="0" fillId="0" borderId="1" xfId="12" applyNumberFormat="1" applyFont="1" applyBorder="1"/>
    <xf numFmtId="10" fontId="1" fillId="0" borderId="1" xfId="5" applyNumberFormat="1" applyBorder="1"/>
    <xf numFmtId="0" fontId="13" fillId="11" borderId="20" xfId="5" applyFont="1" applyFill="1" applyBorder="1"/>
    <xf numFmtId="9" fontId="1" fillId="0" borderId="1" xfId="5" applyNumberFormat="1" applyBorder="1"/>
    <xf numFmtId="0" fontId="17" fillId="0" borderId="0" xfId="5" applyFont="1"/>
    <xf numFmtId="0" fontId="19" fillId="0" borderId="0" xfId="13" applyFont="1"/>
    <xf numFmtId="167" fontId="19" fillId="0" borderId="0" xfId="14" applyNumberFormat="1" applyFont="1" applyBorder="1"/>
    <xf numFmtId="0" fontId="19" fillId="0" borderId="0" xfId="5" applyFont="1"/>
    <xf numFmtId="167" fontId="19" fillId="0" borderId="0" xfId="5" applyNumberFormat="1" applyFont="1"/>
    <xf numFmtId="164" fontId="19" fillId="0" borderId="0" xfId="9" applyFont="1" applyAlignment="1">
      <alignment horizontal="left"/>
    </xf>
    <xf numFmtId="168" fontId="20" fillId="3" borderId="21" xfId="14" applyNumberFormat="1" applyFont="1" applyFill="1" applyBorder="1"/>
    <xf numFmtId="0" fontId="20" fillId="6" borderId="21" xfId="13" applyFont="1" applyFill="1" applyBorder="1"/>
    <xf numFmtId="168" fontId="19" fillId="3" borderId="21" xfId="14" applyNumberFormat="1" applyFont="1" applyFill="1" applyBorder="1"/>
    <xf numFmtId="0" fontId="17" fillId="5" borderId="0" xfId="5" applyFont="1" applyFill="1"/>
    <xf numFmtId="0" fontId="17" fillId="12" borderId="0" xfId="5" applyFont="1" applyFill="1"/>
    <xf numFmtId="169" fontId="19" fillId="0" borderId="0" xfId="9" applyNumberFormat="1" applyFont="1" applyAlignment="1">
      <alignment horizontal="left"/>
    </xf>
    <xf numFmtId="168" fontId="17" fillId="5" borderId="1" xfId="14" applyNumberFormat="1" applyFont="1" applyFill="1" applyBorder="1"/>
    <xf numFmtId="0" fontId="17" fillId="0" borderId="0" xfId="5" applyFont="1" applyAlignment="1">
      <alignment wrapText="1"/>
    </xf>
    <xf numFmtId="0" fontId="17" fillId="12" borderId="1" xfId="5" applyFont="1" applyFill="1" applyBorder="1"/>
    <xf numFmtId="167" fontId="20" fillId="6" borderId="21" xfId="5" applyNumberFormat="1" applyFont="1" applyFill="1" applyBorder="1" applyAlignment="1">
      <alignment horizontal="center" vertical="top"/>
    </xf>
    <xf numFmtId="0" fontId="20" fillId="0" borderId="0" xfId="5" applyFont="1" applyAlignment="1">
      <alignment horizontal="center"/>
    </xf>
    <xf numFmtId="0" fontId="20" fillId="7" borderId="21" xfId="13" applyFont="1" applyFill="1" applyBorder="1"/>
    <xf numFmtId="0" fontId="19" fillId="0" borderId="21" xfId="13" applyFont="1" applyBorder="1"/>
    <xf numFmtId="0" fontId="21" fillId="0" borderId="0" xfId="5" applyFont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64" fontId="5" fillId="6" borderId="16" xfId="0" applyNumberFormat="1" applyFont="1" applyFill="1" applyBorder="1" applyAlignment="1">
      <alignment horizontal="center"/>
    </xf>
    <xf numFmtId="164" fontId="5" fillId="6" borderId="17" xfId="0" applyNumberFormat="1" applyFont="1" applyFill="1" applyBorder="1" applyAlignment="1">
      <alignment horizontal="center"/>
    </xf>
  </cellXfs>
  <cellStyles count="15">
    <cellStyle name="Comma" xfId="1" builtinId="3"/>
    <cellStyle name="Comma 2" xfId="6" xr:uid="{00000000-0005-0000-0000-000001000000}"/>
    <cellStyle name="Comma 3" xfId="14" xr:uid="{00000000-0005-0000-0000-000002000000}"/>
    <cellStyle name="Comma 4" xfId="4" xr:uid="{00000000-0005-0000-0000-000003000000}"/>
    <cellStyle name="Currency" xfId="2" builtinId="4"/>
    <cellStyle name="Currency 2" xfId="3" xr:uid="{00000000-0005-0000-0000-000005000000}"/>
    <cellStyle name="Currency 3" xfId="12" xr:uid="{00000000-0005-0000-0000-000006000000}"/>
    <cellStyle name="Hyperlink" xfId="11" builtinId="8"/>
    <cellStyle name="Normal" xfId="0" builtinId="0"/>
    <cellStyle name="Normal 2" xfId="5" xr:uid="{00000000-0005-0000-0000-000009000000}"/>
    <cellStyle name="Normal 2 2" xfId="13" xr:uid="{00000000-0005-0000-0000-00000A000000}"/>
    <cellStyle name="Normal 3" xfId="7" xr:uid="{00000000-0005-0000-0000-00000B000000}"/>
    <cellStyle name="Normal 4" xfId="8" xr:uid="{00000000-0005-0000-0000-00000C000000}"/>
    <cellStyle name="Normal_EMPLOYEE_FunctionPractice" xfId="9" xr:uid="{00000000-0005-0000-0000-00000D000000}"/>
    <cellStyle name="Percent 2" xfId="10" xr:uid="{00000000-0005-0000-0000-00000E000000}"/>
  </cellStyles>
  <dxfs count="1">
    <dxf>
      <font>
        <b/>
        <i val="0"/>
        <condense val="0"/>
        <extend val="0"/>
      </font>
      <fill>
        <patternFill>
          <bgColor indexed="11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ndy/Documents/Parkland/Excel%202010/Level%203/Level%203%20Day%202%20student%20%20files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al Seek"/>
      <sheetName val="single variable"/>
      <sheetName val="dual variable"/>
      <sheetName val="scenarios"/>
      <sheetName val="Goal Seek Practice"/>
      <sheetName val="Single Variable Practice"/>
      <sheetName val="Sales Forecast"/>
      <sheetName val="Schedule"/>
      <sheetName val="Samples"/>
      <sheetName val="Correlation"/>
      <sheetName val="Moving Average"/>
      <sheetName val="Rank"/>
      <sheetName val="Pivot Table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875000</v>
          </cell>
        </row>
        <row r="3">
          <cell r="B3">
            <v>2.75E-2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G67"/>
  <sheetViews>
    <sheetView workbookViewId="0">
      <selection activeCell="F2" sqref="F2"/>
    </sheetView>
  </sheetViews>
  <sheetFormatPr defaultRowHeight="15" x14ac:dyDescent="0.25"/>
  <cols>
    <col min="1" max="16384" width="9.140625" style="56"/>
  </cols>
  <sheetData>
    <row r="1" spans="1:7" x14ac:dyDescent="0.25">
      <c r="A1" s="63" t="s">
        <v>68</v>
      </c>
      <c r="B1" s="61" t="s">
        <v>67</v>
      </c>
      <c r="C1" s="61" t="s">
        <v>66</v>
      </c>
      <c r="D1" s="61" t="s">
        <v>65</v>
      </c>
      <c r="E1" s="62"/>
      <c r="F1"/>
    </row>
    <row r="2" spans="1:7" x14ac:dyDescent="0.25">
      <c r="A2" s="59" t="s">
        <v>52</v>
      </c>
      <c r="B2" s="58">
        <v>10</v>
      </c>
      <c r="C2" s="58" t="s">
        <v>47</v>
      </c>
      <c r="D2" s="57"/>
      <c r="F2" s="57"/>
      <c r="G2" s="56" t="s">
        <v>64</v>
      </c>
    </row>
    <row r="3" spans="1:7" x14ac:dyDescent="0.25">
      <c r="A3" s="59" t="s">
        <v>53</v>
      </c>
      <c r="B3" s="58">
        <v>19</v>
      </c>
      <c r="C3" s="58" t="s">
        <v>49</v>
      </c>
      <c r="D3" s="57"/>
    </row>
    <row r="4" spans="1:7" x14ac:dyDescent="0.25">
      <c r="A4" s="59" t="s">
        <v>48</v>
      </c>
      <c r="B4" s="58">
        <v>15</v>
      </c>
      <c r="C4" s="58" t="s">
        <v>54</v>
      </c>
      <c r="D4" s="57"/>
      <c r="F4" s="60" t="s">
        <v>63</v>
      </c>
    </row>
    <row r="5" spans="1:7" x14ac:dyDescent="0.25">
      <c r="A5" s="59" t="s">
        <v>50</v>
      </c>
      <c r="B5" s="58">
        <v>5</v>
      </c>
      <c r="C5" s="58" t="s">
        <v>47</v>
      </c>
      <c r="D5" s="57"/>
      <c r="F5" s="57"/>
      <c r="G5" s="56" t="s">
        <v>62</v>
      </c>
    </row>
    <row r="6" spans="1:7" x14ac:dyDescent="0.25">
      <c r="A6" s="59" t="s">
        <v>52</v>
      </c>
      <c r="B6" s="58">
        <v>3</v>
      </c>
      <c r="C6" s="58" t="s">
        <v>54</v>
      </c>
      <c r="D6" s="57"/>
    </row>
    <row r="7" spans="1:7" x14ac:dyDescent="0.25">
      <c r="A7" s="59" t="s">
        <v>48</v>
      </c>
      <c r="B7" s="58">
        <v>18</v>
      </c>
      <c r="C7" s="58" t="s">
        <v>57</v>
      </c>
      <c r="D7" s="57"/>
      <c r="F7" s="60" t="s">
        <v>61</v>
      </c>
    </row>
    <row r="8" spans="1:7" x14ac:dyDescent="0.25">
      <c r="A8" s="59" t="s">
        <v>60</v>
      </c>
      <c r="B8" s="58">
        <v>5</v>
      </c>
      <c r="C8" s="58" t="s">
        <v>57</v>
      </c>
      <c r="D8" s="57"/>
      <c r="F8" s="57"/>
      <c r="G8" s="56" t="s">
        <v>59</v>
      </c>
    </row>
    <row r="9" spans="1:7" x14ac:dyDescent="0.25">
      <c r="A9" s="59" t="s">
        <v>55</v>
      </c>
      <c r="B9" s="58">
        <v>8</v>
      </c>
      <c r="C9" s="58" t="s">
        <v>49</v>
      </c>
      <c r="D9" s="57"/>
    </row>
    <row r="10" spans="1:7" x14ac:dyDescent="0.25">
      <c r="A10" s="59" t="s">
        <v>52</v>
      </c>
      <c r="B10" s="58">
        <v>13</v>
      </c>
      <c r="C10" s="58" t="s">
        <v>47</v>
      </c>
      <c r="D10" s="57"/>
    </row>
    <row r="11" spans="1:7" x14ac:dyDescent="0.25">
      <c r="A11" s="59" t="s">
        <v>48</v>
      </c>
      <c r="B11" s="58">
        <v>16</v>
      </c>
      <c r="C11" s="58" t="s">
        <v>57</v>
      </c>
      <c r="D11" s="57"/>
    </row>
    <row r="12" spans="1:7" x14ac:dyDescent="0.25">
      <c r="A12" s="59" t="s">
        <v>52</v>
      </c>
      <c r="B12" s="58">
        <v>5</v>
      </c>
      <c r="C12" s="58" t="s">
        <v>51</v>
      </c>
      <c r="D12" s="57"/>
    </row>
    <row r="13" spans="1:7" x14ac:dyDescent="0.25">
      <c r="A13" s="59" t="s">
        <v>53</v>
      </c>
      <c r="B13" s="58">
        <v>6</v>
      </c>
      <c r="C13" s="58" t="s">
        <v>54</v>
      </c>
      <c r="D13" s="57"/>
    </row>
    <row r="14" spans="1:7" x14ac:dyDescent="0.25">
      <c r="A14" s="59" t="s">
        <v>52</v>
      </c>
      <c r="B14" s="58">
        <v>10</v>
      </c>
      <c r="C14" s="58" t="s">
        <v>54</v>
      </c>
      <c r="D14" s="57"/>
    </row>
    <row r="15" spans="1:7" x14ac:dyDescent="0.25">
      <c r="A15" s="59" t="s">
        <v>50</v>
      </c>
      <c r="B15" s="58">
        <v>19</v>
      </c>
      <c r="C15" s="58" t="s">
        <v>47</v>
      </c>
      <c r="D15" s="57"/>
    </row>
    <row r="16" spans="1:7" x14ac:dyDescent="0.25">
      <c r="A16" s="59" t="s">
        <v>53</v>
      </c>
      <c r="B16" s="58">
        <v>9</v>
      </c>
      <c r="C16" s="58" t="s">
        <v>57</v>
      </c>
      <c r="D16" s="57"/>
    </row>
    <row r="17" spans="1:4" x14ac:dyDescent="0.25">
      <c r="A17" s="59" t="s">
        <v>52</v>
      </c>
      <c r="B17" s="58">
        <v>5</v>
      </c>
      <c r="C17" s="58" t="s">
        <v>56</v>
      </c>
      <c r="D17" s="57"/>
    </row>
    <row r="18" spans="1:4" x14ac:dyDescent="0.25">
      <c r="A18" s="59" t="s">
        <v>48</v>
      </c>
      <c r="B18" s="58">
        <v>4</v>
      </c>
      <c r="C18" s="58" t="s">
        <v>56</v>
      </c>
      <c r="D18" s="57"/>
    </row>
    <row r="19" spans="1:4" x14ac:dyDescent="0.25">
      <c r="A19" s="59" t="s">
        <v>55</v>
      </c>
      <c r="B19" s="58">
        <v>3</v>
      </c>
      <c r="C19" s="58" t="s">
        <v>56</v>
      </c>
      <c r="D19" s="57"/>
    </row>
    <row r="20" spans="1:4" x14ac:dyDescent="0.25">
      <c r="A20" s="59" t="s">
        <v>48</v>
      </c>
      <c r="B20" s="58">
        <v>14</v>
      </c>
      <c r="C20" s="58" t="s">
        <v>51</v>
      </c>
      <c r="D20" s="57"/>
    </row>
    <row r="21" spans="1:4" x14ac:dyDescent="0.25">
      <c r="A21" s="59" t="s">
        <v>52</v>
      </c>
      <c r="B21" s="58">
        <v>17</v>
      </c>
      <c r="C21" s="58" t="s">
        <v>54</v>
      </c>
      <c r="D21" s="57"/>
    </row>
    <row r="22" spans="1:4" x14ac:dyDescent="0.25">
      <c r="A22" s="59" t="s">
        <v>53</v>
      </c>
      <c r="B22" s="58">
        <v>14</v>
      </c>
      <c r="C22" s="58" t="s">
        <v>47</v>
      </c>
      <c r="D22" s="57"/>
    </row>
    <row r="23" spans="1:4" x14ac:dyDescent="0.25">
      <c r="A23" s="59" t="s">
        <v>53</v>
      </c>
      <c r="B23" s="58">
        <v>4</v>
      </c>
      <c r="C23" s="58" t="s">
        <v>49</v>
      </c>
      <c r="D23" s="57"/>
    </row>
    <row r="24" spans="1:4" x14ac:dyDescent="0.25">
      <c r="A24" s="59" t="s">
        <v>53</v>
      </c>
      <c r="B24" s="58">
        <v>13</v>
      </c>
      <c r="C24" s="58" t="s">
        <v>51</v>
      </c>
      <c r="D24" s="57"/>
    </row>
    <row r="25" spans="1:4" x14ac:dyDescent="0.25">
      <c r="A25" s="59" t="s">
        <v>52</v>
      </c>
      <c r="B25" s="58">
        <v>14</v>
      </c>
      <c r="C25" s="58" t="s">
        <v>57</v>
      </c>
      <c r="D25" s="57"/>
    </row>
    <row r="26" spans="1:4" x14ac:dyDescent="0.25">
      <c r="A26" s="59" t="s">
        <v>50</v>
      </c>
      <c r="B26" s="58">
        <v>19</v>
      </c>
      <c r="C26" s="58" t="s">
        <v>51</v>
      </c>
      <c r="D26" s="57"/>
    </row>
    <row r="27" spans="1:4" x14ac:dyDescent="0.25">
      <c r="A27" s="59" t="s">
        <v>55</v>
      </c>
      <c r="B27" s="58">
        <v>10</v>
      </c>
      <c r="C27" s="58" t="s">
        <v>56</v>
      </c>
      <c r="D27" s="57"/>
    </row>
    <row r="28" spans="1:4" x14ac:dyDescent="0.25">
      <c r="A28" s="59" t="s">
        <v>48</v>
      </c>
      <c r="B28" s="58">
        <v>14</v>
      </c>
      <c r="C28" s="58" t="s">
        <v>49</v>
      </c>
      <c r="D28" s="57"/>
    </row>
    <row r="29" spans="1:4" x14ac:dyDescent="0.25">
      <c r="A29" s="59" t="s">
        <v>48</v>
      </c>
      <c r="B29" s="58">
        <v>17</v>
      </c>
      <c r="C29" s="58" t="s">
        <v>51</v>
      </c>
      <c r="D29" s="57"/>
    </row>
    <row r="30" spans="1:4" x14ac:dyDescent="0.25">
      <c r="A30" s="59" t="s">
        <v>52</v>
      </c>
      <c r="B30" s="58">
        <v>1</v>
      </c>
      <c r="C30" s="58" t="s">
        <v>56</v>
      </c>
      <c r="D30" s="57"/>
    </row>
    <row r="31" spans="1:4" x14ac:dyDescent="0.25">
      <c r="A31" s="59" t="s">
        <v>52</v>
      </c>
      <c r="B31" s="58">
        <v>4</v>
      </c>
      <c r="C31" s="58" t="s">
        <v>54</v>
      </c>
      <c r="D31" s="57"/>
    </row>
    <row r="32" spans="1:4" x14ac:dyDescent="0.25">
      <c r="A32" s="59" t="s">
        <v>53</v>
      </c>
      <c r="B32" s="58">
        <v>9</v>
      </c>
      <c r="C32" s="58" t="s">
        <v>49</v>
      </c>
      <c r="D32" s="57"/>
    </row>
    <row r="33" spans="1:4" x14ac:dyDescent="0.25">
      <c r="A33" s="59" t="s">
        <v>52</v>
      </c>
      <c r="B33" s="58">
        <v>11</v>
      </c>
      <c r="C33" s="58" t="s">
        <v>47</v>
      </c>
      <c r="D33" s="57"/>
    </row>
    <row r="34" spans="1:4" x14ac:dyDescent="0.25">
      <c r="A34" s="59" t="s">
        <v>55</v>
      </c>
      <c r="B34" s="58">
        <v>9</v>
      </c>
      <c r="C34" s="58" t="s">
        <v>56</v>
      </c>
      <c r="D34" s="57"/>
    </row>
    <row r="35" spans="1:4" x14ac:dyDescent="0.25">
      <c r="A35" s="59" t="s">
        <v>48</v>
      </c>
      <c r="B35" s="58">
        <v>4</v>
      </c>
      <c r="C35" s="58" t="s">
        <v>57</v>
      </c>
      <c r="D35" s="57"/>
    </row>
    <row r="36" spans="1:4" x14ac:dyDescent="0.25">
      <c r="A36" s="59" t="s">
        <v>58</v>
      </c>
      <c r="B36" s="58">
        <v>19</v>
      </c>
      <c r="C36" s="58" t="s">
        <v>54</v>
      </c>
      <c r="D36" s="57"/>
    </row>
    <row r="37" spans="1:4" x14ac:dyDescent="0.25">
      <c r="A37" s="59" t="s">
        <v>53</v>
      </c>
      <c r="B37" s="58">
        <v>18</v>
      </c>
      <c r="C37" s="58" t="s">
        <v>57</v>
      </c>
      <c r="D37" s="57"/>
    </row>
    <row r="38" spans="1:4" x14ac:dyDescent="0.25">
      <c r="A38" s="59" t="s">
        <v>52</v>
      </c>
      <c r="B38" s="58">
        <v>14</v>
      </c>
      <c r="C38" s="58" t="s">
        <v>54</v>
      </c>
      <c r="D38" s="57"/>
    </row>
    <row r="39" spans="1:4" x14ac:dyDescent="0.25">
      <c r="A39" s="59" t="s">
        <v>52</v>
      </c>
      <c r="B39" s="58">
        <v>1</v>
      </c>
      <c r="C39" s="58" t="s">
        <v>51</v>
      </c>
      <c r="D39" s="57"/>
    </row>
    <row r="40" spans="1:4" x14ac:dyDescent="0.25">
      <c r="A40" s="59" t="s">
        <v>55</v>
      </c>
      <c r="B40" s="58">
        <v>17</v>
      </c>
      <c r="C40" s="58" t="s">
        <v>49</v>
      </c>
      <c r="D40" s="57"/>
    </row>
    <row r="41" spans="1:4" x14ac:dyDescent="0.25">
      <c r="A41" s="59" t="s">
        <v>48</v>
      </c>
      <c r="B41" s="58">
        <v>11</v>
      </c>
      <c r="C41" s="58" t="s">
        <v>54</v>
      </c>
      <c r="D41" s="57"/>
    </row>
    <row r="42" spans="1:4" x14ac:dyDescent="0.25">
      <c r="A42" s="59" t="s">
        <v>53</v>
      </c>
      <c r="B42" s="58">
        <v>12</v>
      </c>
      <c r="C42" s="58" t="s">
        <v>47</v>
      </c>
      <c r="D42" s="57"/>
    </row>
    <row r="43" spans="1:4" x14ac:dyDescent="0.25">
      <c r="A43" s="59" t="s">
        <v>52</v>
      </c>
      <c r="B43" s="58">
        <v>2</v>
      </c>
      <c r="C43" s="58" t="s">
        <v>57</v>
      </c>
      <c r="D43" s="57"/>
    </row>
    <row r="44" spans="1:4" x14ac:dyDescent="0.25">
      <c r="A44" s="59" t="s">
        <v>52</v>
      </c>
      <c r="B44" s="58">
        <v>1</v>
      </c>
      <c r="C44" s="58" t="s">
        <v>51</v>
      </c>
      <c r="D44" s="57"/>
    </row>
    <row r="45" spans="1:4" x14ac:dyDescent="0.25">
      <c r="A45" s="59" t="s">
        <v>53</v>
      </c>
      <c r="B45" s="58">
        <v>1</v>
      </c>
      <c r="C45" s="58" t="s">
        <v>47</v>
      </c>
      <c r="D45" s="57"/>
    </row>
    <row r="46" spans="1:4" x14ac:dyDescent="0.25">
      <c r="A46" s="59" t="s">
        <v>55</v>
      </c>
      <c r="B46" s="58">
        <v>13</v>
      </c>
      <c r="C46" s="58" t="s">
        <v>54</v>
      </c>
      <c r="D46" s="57"/>
    </row>
    <row r="47" spans="1:4" x14ac:dyDescent="0.25">
      <c r="A47" s="59" t="s">
        <v>48</v>
      </c>
      <c r="B47" s="58">
        <v>14</v>
      </c>
      <c r="C47" s="58" t="s">
        <v>54</v>
      </c>
      <c r="D47" s="57"/>
    </row>
    <row r="48" spans="1:4" x14ac:dyDescent="0.25">
      <c r="A48" s="59" t="s">
        <v>50</v>
      </c>
      <c r="B48" s="58">
        <v>9</v>
      </c>
      <c r="C48" s="58" t="s">
        <v>57</v>
      </c>
      <c r="D48" s="57"/>
    </row>
    <row r="49" spans="1:4" x14ac:dyDescent="0.25">
      <c r="A49" s="59" t="s">
        <v>50</v>
      </c>
      <c r="B49" s="58">
        <v>8</v>
      </c>
      <c r="C49" s="58" t="s">
        <v>54</v>
      </c>
      <c r="D49" s="57"/>
    </row>
    <row r="50" spans="1:4" x14ac:dyDescent="0.25">
      <c r="A50" s="59" t="s">
        <v>48</v>
      </c>
      <c r="B50" s="58">
        <v>12</v>
      </c>
      <c r="C50" s="58" t="s">
        <v>56</v>
      </c>
      <c r="D50" s="57"/>
    </row>
    <row r="51" spans="1:4" x14ac:dyDescent="0.25">
      <c r="A51" s="59" t="s">
        <v>55</v>
      </c>
      <c r="B51" s="58">
        <v>11</v>
      </c>
      <c r="C51" s="58" t="s">
        <v>54</v>
      </c>
      <c r="D51" s="57"/>
    </row>
    <row r="52" spans="1:4" x14ac:dyDescent="0.25">
      <c r="A52" s="59" t="s">
        <v>52</v>
      </c>
      <c r="B52" s="58">
        <v>1</v>
      </c>
      <c r="C52" s="58" t="s">
        <v>54</v>
      </c>
      <c r="D52" s="57"/>
    </row>
    <row r="53" spans="1:4" x14ac:dyDescent="0.25">
      <c r="A53" s="59" t="s">
        <v>53</v>
      </c>
      <c r="B53" s="58">
        <v>14</v>
      </c>
      <c r="C53" s="58" t="s">
        <v>51</v>
      </c>
      <c r="D53" s="57"/>
    </row>
    <row r="54" spans="1:4" x14ac:dyDescent="0.25">
      <c r="A54" s="59" t="s">
        <v>48</v>
      </c>
      <c r="B54" s="58">
        <v>11</v>
      </c>
      <c r="C54" s="58" t="s">
        <v>56</v>
      </c>
      <c r="D54" s="57"/>
    </row>
    <row r="55" spans="1:4" x14ac:dyDescent="0.25">
      <c r="A55" s="59" t="s">
        <v>50</v>
      </c>
      <c r="B55" s="58">
        <v>17</v>
      </c>
      <c r="C55" s="58" t="s">
        <v>54</v>
      </c>
      <c r="D55" s="57"/>
    </row>
    <row r="56" spans="1:4" x14ac:dyDescent="0.25">
      <c r="A56" s="59" t="s">
        <v>53</v>
      </c>
      <c r="B56" s="58">
        <v>1</v>
      </c>
      <c r="C56" s="58" t="s">
        <v>49</v>
      </c>
      <c r="D56" s="57"/>
    </row>
    <row r="57" spans="1:4" x14ac:dyDescent="0.25">
      <c r="A57" s="59" t="s">
        <v>52</v>
      </c>
      <c r="B57" s="58">
        <v>11</v>
      </c>
      <c r="C57" s="58" t="s">
        <v>49</v>
      </c>
      <c r="D57" s="57"/>
    </row>
    <row r="58" spans="1:4" x14ac:dyDescent="0.25">
      <c r="A58" s="59" t="s">
        <v>55</v>
      </c>
      <c r="B58" s="58">
        <v>15</v>
      </c>
      <c r="C58" s="58" t="s">
        <v>56</v>
      </c>
      <c r="D58" s="57"/>
    </row>
    <row r="59" spans="1:4" x14ac:dyDescent="0.25">
      <c r="A59" s="59" t="s">
        <v>48</v>
      </c>
      <c r="B59" s="58">
        <v>12</v>
      </c>
      <c r="C59" s="58" t="s">
        <v>51</v>
      </c>
      <c r="D59" s="57"/>
    </row>
    <row r="60" spans="1:4" x14ac:dyDescent="0.25">
      <c r="A60" s="59" t="s">
        <v>48</v>
      </c>
      <c r="B60" s="58">
        <v>15</v>
      </c>
      <c r="C60" s="58" t="s">
        <v>56</v>
      </c>
      <c r="D60" s="57"/>
    </row>
    <row r="61" spans="1:4" x14ac:dyDescent="0.25">
      <c r="A61" s="59" t="s">
        <v>52</v>
      </c>
      <c r="B61" s="58">
        <v>2</v>
      </c>
      <c r="C61" s="58" t="s">
        <v>51</v>
      </c>
      <c r="D61" s="57"/>
    </row>
    <row r="62" spans="1:4" x14ac:dyDescent="0.25">
      <c r="A62" s="59" t="s">
        <v>55</v>
      </c>
      <c r="B62" s="58">
        <v>13</v>
      </c>
      <c r="C62" s="58" t="s">
        <v>54</v>
      </c>
      <c r="D62" s="57"/>
    </row>
    <row r="63" spans="1:4" x14ac:dyDescent="0.25">
      <c r="A63" s="59" t="s">
        <v>53</v>
      </c>
      <c r="B63" s="58">
        <v>4</v>
      </c>
      <c r="C63" s="58" t="s">
        <v>49</v>
      </c>
      <c r="D63" s="57"/>
    </row>
    <row r="64" spans="1:4" x14ac:dyDescent="0.25">
      <c r="A64" s="59" t="s">
        <v>53</v>
      </c>
      <c r="B64" s="58">
        <v>15</v>
      </c>
      <c r="C64" s="58" t="s">
        <v>47</v>
      </c>
      <c r="D64" s="57"/>
    </row>
    <row r="65" spans="1:4" x14ac:dyDescent="0.25">
      <c r="A65" s="59" t="s">
        <v>52</v>
      </c>
      <c r="B65" s="58">
        <v>14</v>
      </c>
      <c r="C65" s="58" t="s">
        <v>51</v>
      </c>
      <c r="D65" s="57"/>
    </row>
    <row r="66" spans="1:4" x14ac:dyDescent="0.25">
      <c r="A66" s="59" t="s">
        <v>50</v>
      </c>
      <c r="B66" s="58">
        <v>3</v>
      </c>
      <c r="C66" s="58" t="s">
        <v>49</v>
      </c>
      <c r="D66" s="57"/>
    </row>
    <row r="67" spans="1:4" x14ac:dyDescent="0.25">
      <c r="A67" s="59" t="s">
        <v>48</v>
      </c>
      <c r="B67" s="58">
        <v>12</v>
      </c>
      <c r="C67" s="58" t="s">
        <v>47</v>
      </c>
      <c r="D67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H20"/>
  <sheetViews>
    <sheetView workbookViewId="0">
      <selection activeCell="J18" sqref="J18"/>
    </sheetView>
  </sheetViews>
  <sheetFormatPr defaultRowHeight="15" x14ac:dyDescent="0.25"/>
  <cols>
    <col min="1" max="1" width="9.140625" style="56"/>
    <col min="2" max="2" width="12.5703125" style="56" bestFit="1" customWidth="1"/>
    <col min="3" max="3" width="10.140625" style="56" bestFit="1" customWidth="1"/>
    <col min="4" max="4" width="9.140625" style="56"/>
    <col min="5" max="5" width="24.5703125" style="56" customWidth="1"/>
    <col min="6" max="16384" width="9.140625" style="56"/>
  </cols>
  <sheetData>
    <row r="1" spans="1:8" x14ac:dyDescent="0.25">
      <c r="A1" s="61" t="s">
        <v>111</v>
      </c>
      <c r="B1" s="61" t="s">
        <v>110</v>
      </c>
      <c r="C1" s="61" t="s">
        <v>109</v>
      </c>
      <c r="D1" s="61" t="s">
        <v>108</v>
      </c>
      <c r="E1" s="61" t="s">
        <v>107</v>
      </c>
      <c r="F1" s="58">
        <v>7000</v>
      </c>
      <c r="G1" s="70">
        <v>0.03</v>
      </c>
    </row>
    <row r="2" spans="1:8" x14ac:dyDescent="0.25">
      <c r="A2" s="58" t="s">
        <v>106</v>
      </c>
      <c r="B2" s="67">
        <v>6500</v>
      </c>
      <c r="C2" s="57"/>
      <c r="D2" s="57"/>
    </row>
    <row r="3" spans="1:8" x14ac:dyDescent="0.25">
      <c r="A3" s="58" t="s">
        <v>105</v>
      </c>
      <c r="B3" s="67">
        <v>7300</v>
      </c>
      <c r="C3" s="57"/>
      <c r="D3" s="57"/>
    </row>
    <row r="4" spans="1:8" x14ac:dyDescent="0.25">
      <c r="A4" s="58" t="s">
        <v>104</v>
      </c>
      <c r="B4" s="67">
        <v>12000</v>
      </c>
      <c r="C4" s="57"/>
      <c r="D4" s="57"/>
      <c r="E4" s="69" t="str">
        <f>F4&amp;" &gt;= Sales &lt; "&amp;G4</f>
        <v>0 &gt;= Sales &lt; 7000</v>
      </c>
      <c r="F4" s="58">
        <v>0</v>
      </c>
      <c r="G4" s="58">
        <v>7000</v>
      </c>
      <c r="H4" s="68">
        <v>0</v>
      </c>
    </row>
    <row r="5" spans="1:8" x14ac:dyDescent="0.25">
      <c r="A5" s="58" t="s">
        <v>103</v>
      </c>
      <c r="B5" s="67">
        <v>9800</v>
      </c>
      <c r="C5" s="57"/>
      <c r="D5" s="57"/>
      <c r="E5" s="69" t="str">
        <f>F5&amp;" &gt;= Sales &lt; "&amp;G5</f>
        <v>7000 &gt;= Sales &lt; 8000</v>
      </c>
      <c r="F5" s="58">
        <f>G4</f>
        <v>7000</v>
      </c>
      <c r="G5" s="58">
        <f>G4+1000</f>
        <v>8000</v>
      </c>
      <c r="H5" s="68">
        <v>0.02</v>
      </c>
    </row>
    <row r="6" spans="1:8" x14ac:dyDescent="0.25">
      <c r="A6" s="58" t="s">
        <v>102</v>
      </c>
      <c r="B6" s="67">
        <v>5430</v>
      </c>
      <c r="C6" s="57"/>
      <c r="D6" s="57"/>
      <c r="E6" s="69" t="str">
        <f>F6&amp;" &gt;= Sales &lt; "&amp;G6</f>
        <v>8000 &gt;= Sales &lt; 9000</v>
      </c>
      <c r="F6" s="58">
        <f>G5</f>
        <v>8000</v>
      </c>
      <c r="G6" s="58">
        <f>G5+1000</f>
        <v>9000</v>
      </c>
      <c r="H6" s="68">
        <v>0.03</v>
      </c>
    </row>
    <row r="7" spans="1:8" x14ac:dyDescent="0.25">
      <c r="A7" s="58" t="s">
        <v>101</v>
      </c>
      <c r="B7" s="67">
        <v>7700</v>
      </c>
      <c r="C7" s="57"/>
      <c r="D7" s="57"/>
      <c r="E7" s="69" t="str">
        <f>F7&amp;" &gt;= Sales &lt; "&amp;G7</f>
        <v>9000 &gt;= Sales &lt; 10000</v>
      </c>
      <c r="F7" s="58">
        <f>G6</f>
        <v>9000</v>
      </c>
      <c r="G7" s="58">
        <f>G6+1000</f>
        <v>10000</v>
      </c>
      <c r="H7" s="68">
        <v>0.04</v>
      </c>
    </row>
    <row r="8" spans="1:8" x14ac:dyDescent="0.25">
      <c r="A8" s="58" t="s">
        <v>100</v>
      </c>
      <c r="B8" s="67">
        <v>8400</v>
      </c>
      <c r="C8" s="57"/>
      <c r="D8" s="57"/>
      <c r="E8" s="69" t="str">
        <f>"Sales &gt;= "&amp;F8</f>
        <v>Sales &gt;= 10000</v>
      </c>
      <c r="F8" s="58">
        <f>G7</f>
        <v>10000</v>
      </c>
      <c r="G8" s="58"/>
      <c r="H8" s="68">
        <v>6.5000000000000002E-2</v>
      </c>
    </row>
    <row r="9" spans="1:8" x14ac:dyDescent="0.25">
      <c r="A9" s="58" t="s">
        <v>99</v>
      </c>
      <c r="B9" s="67">
        <v>8450</v>
      </c>
      <c r="C9" s="57"/>
      <c r="D9" s="57"/>
    </row>
    <row r="10" spans="1:8" x14ac:dyDescent="0.25">
      <c r="A10" s="58" t="s">
        <v>98</v>
      </c>
      <c r="B10" s="67">
        <v>11500</v>
      </c>
      <c r="C10" s="57"/>
      <c r="D10" s="57"/>
      <c r="E10" s="56" t="s">
        <v>97</v>
      </c>
    </row>
    <row r="11" spans="1:8" x14ac:dyDescent="0.25">
      <c r="A11" s="58" t="s">
        <v>96</v>
      </c>
      <c r="B11" s="67">
        <v>9850</v>
      </c>
      <c r="C11" s="57"/>
      <c r="D11" s="57"/>
    </row>
    <row r="12" spans="1:8" x14ac:dyDescent="0.25">
      <c r="A12" s="58" t="s">
        <v>95</v>
      </c>
      <c r="B12" s="67">
        <v>7200</v>
      </c>
      <c r="C12" s="57"/>
      <c r="D12" s="57"/>
      <c r="E12" s="56" t="s">
        <v>94</v>
      </c>
    </row>
    <row r="13" spans="1:8" x14ac:dyDescent="0.25">
      <c r="A13" s="58" t="s">
        <v>93</v>
      </c>
      <c r="B13" s="67">
        <v>6300</v>
      </c>
      <c r="C13" s="57"/>
      <c r="D13" s="57"/>
    </row>
    <row r="14" spans="1:8" x14ac:dyDescent="0.25">
      <c r="A14" s="58" t="s">
        <v>92</v>
      </c>
      <c r="B14" s="67">
        <v>9100</v>
      </c>
      <c r="C14" s="57"/>
      <c r="D14" s="57"/>
    </row>
    <row r="15" spans="1:8" x14ac:dyDescent="0.25">
      <c r="A15" s="58" t="s">
        <v>91</v>
      </c>
      <c r="B15" s="67">
        <v>10500</v>
      </c>
      <c r="C15" s="57"/>
      <c r="D15" s="57"/>
    </row>
    <row r="17" spans="1:7" ht="30" x14ac:dyDescent="0.25">
      <c r="A17" s="66" t="s">
        <v>90</v>
      </c>
      <c r="B17" s="66"/>
      <c r="C17" s="66"/>
      <c r="D17" s="66"/>
      <c r="E17" s="66"/>
      <c r="F17" s="66"/>
      <c r="G17" s="66"/>
    </row>
    <row r="20" spans="1:7" ht="15.75" x14ac:dyDescent="0.25">
      <c r="A20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</sheetPr>
  <dimension ref="A1:H16"/>
  <sheetViews>
    <sheetView topLeftCell="A8" zoomScale="150" zoomScaleNormal="150" workbookViewId="0">
      <selection activeCell="G20" sqref="G20"/>
    </sheetView>
  </sheetViews>
  <sheetFormatPr defaultRowHeight="12.75" x14ac:dyDescent="0.2"/>
  <cols>
    <col min="1" max="1" width="7.140625" customWidth="1"/>
    <col min="2" max="2" width="19.5703125" bestFit="1" customWidth="1"/>
    <col min="3" max="3" width="10.85546875" bestFit="1" customWidth="1"/>
    <col min="4" max="4" width="11.42578125" customWidth="1"/>
    <col min="6" max="6" width="11" customWidth="1"/>
    <col min="7" max="7" width="10.85546875" bestFit="1" customWidth="1"/>
  </cols>
  <sheetData>
    <row r="1" spans="1:8" ht="15" customHeight="1" thickBot="1" x14ac:dyDescent="0.3">
      <c r="A1" s="1"/>
      <c r="B1" s="1"/>
      <c r="C1" s="1"/>
      <c r="D1" s="1"/>
      <c r="E1" s="1"/>
      <c r="F1" s="1"/>
      <c r="G1" s="1"/>
    </row>
    <row r="2" spans="1:8" ht="15" x14ac:dyDescent="0.25">
      <c r="A2" s="91" t="s">
        <v>0</v>
      </c>
      <c r="B2" s="92"/>
      <c r="C2" s="92"/>
      <c r="D2" s="92"/>
      <c r="E2" s="92"/>
      <c r="F2" s="92"/>
      <c r="G2" s="93"/>
    </row>
    <row r="3" spans="1:8" ht="30" x14ac:dyDescent="0.25">
      <c r="A3" s="2" t="s">
        <v>1</v>
      </c>
      <c r="B3" s="2" t="s">
        <v>2</v>
      </c>
      <c r="C3" s="2" t="s">
        <v>3</v>
      </c>
      <c r="D3" s="2" t="s">
        <v>18</v>
      </c>
      <c r="E3" s="2" t="s">
        <v>17</v>
      </c>
      <c r="F3" s="2" t="s">
        <v>170</v>
      </c>
      <c r="G3" s="2" t="s">
        <v>4</v>
      </c>
    </row>
    <row r="4" spans="1:8" ht="15" x14ac:dyDescent="0.25">
      <c r="A4" s="3" t="s">
        <v>5</v>
      </c>
      <c r="B4" s="4" t="s">
        <v>6</v>
      </c>
      <c r="C4" s="5">
        <v>1250</v>
      </c>
      <c r="D4" s="6"/>
      <c r="E4" s="7"/>
      <c r="F4" s="7"/>
      <c r="G4" s="8">
        <f t="shared" ref="G4:G9" si="0">C4-E4</f>
        <v>1250</v>
      </c>
    </row>
    <row r="5" spans="1:8" ht="15" x14ac:dyDescent="0.25">
      <c r="A5" s="3" t="s">
        <v>7</v>
      </c>
      <c r="B5" s="4" t="s">
        <v>8</v>
      </c>
      <c r="C5" s="5">
        <v>1400</v>
      </c>
      <c r="D5" s="6"/>
      <c r="E5" s="7"/>
      <c r="F5" s="7"/>
      <c r="G5" s="8">
        <f t="shared" si="0"/>
        <v>1400</v>
      </c>
    </row>
    <row r="6" spans="1:8" ht="15" x14ac:dyDescent="0.25">
      <c r="A6" s="3" t="s">
        <v>9</v>
      </c>
      <c r="B6" s="4" t="s">
        <v>10</v>
      </c>
      <c r="C6" s="5">
        <v>2500</v>
      </c>
      <c r="D6" s="6"/>
      <c r="E6" s="7"/>
      <c r="F6" s="7"/>
      <c r="G6" s="8">
        <f t="shared" si="0"/>
        <v>2500</v>
      </c>
    </row>
    <row r="7" spans="1:8" ht="15" x14ac:dyDescent="0.25">
      <c r="A7" s="3" t="s">
        <v>11</v>
      </c>
      <c r="B7" s="4" t="s">
        <v>12</v>
      </c>
      <c r="C7" s="5">
        <v>350</v>
      </c>
      <c r="D7" s="6"/>
      <c r="E7" s="7"/>
      <c r="F7" s="7"/>
      <c r="G7" s="8">
        <f t="shared" si="0"/>
        <v>350</v>
      </c>
    </row>
    <row r="8" spans="1:8" ht="15" x14ac:dyDescent="0.25">
      <c r="A8" s="3" t="s">
        <v>13</v>
      </c>
      <c r="B8" s="4" t="s">
        <v>14</v>
      </c>
      <c r="C8" s="5">
        <v>500</v>
      </c>
      <c r="D8" s="6"/>
      <c r="E8" s="7"/>
      <c r="F8" s="7"/>
      <c r="G8" s="8">
        <f t="shared" si="0"/>
        <v>500</v>
      </c>
    </row>
    <row r="9" spans="1:8" ht="15" x14ac:dyDescent="0.25">
      <c r="A9" s="3" t="s">
        <v>15</v>
      </c>
      <c r="B9" s="4" t="s">
        <v>16</v>
      </c>
      <c r="C9" s="5">
        <v>1750</v>
      </c>
      <c r="D9" s="6"/>
      <c r="E9" s="7"/>
      <c r="F9" s="7"/>
      <c r="G9" s="8">
        <f t="shared" si="0"/>
        <v>1750</v>
      </c>
    </row>
    <row r="10" spans="1:8" x14ac:dyDescent="0.2">
      <c r="A10" s="9" t="s">
        <v>19</v>
      </c>
      <c r="B10" s="9"/>
      <c r="C10" s="9"/>
      <c r="D10" s="9"/>
      <c r="E10" s="9"/>
      <c r="F10" s="9"/>
      <c r="G10" s="9"/>
    </row>
    <row r="11" spans="1:8" x14ac:dyDescent="0.2">
      <c r="A11" s="10"/>
      <c r="B11" s="10"/>
      <c r="C11" s="10"/>
      <c r="D11" s="10"/>
      <c r="E11" s="10"/>
      <c r="F11" s="10"/>
      <c r="G11" s="10"/>
    </row>
    <row r="12" spans="1:8" x14ac:dyDescent="0.2">
      <c r="A12" s="11" t="s">
        <v>20</v>
      </c>
    </row>
    <row r="13" spans="1:8" x14ac:dyDescent="0.2">
      <c r="A13" s="94" t="s">
        <v>171</v>
      </c>
      <c r="B13" s="94"/>
      <c r="C13" s="94"/>
      <c r="D13" s="94"/>
      <c r="E13" s="94"/>
      <c r="F13" s="94"/>
      <c r="G13" s="94"/>
      <c r="H13" s="94"/>
    </row>
    <row r="14" spans="1:8" x14ac:dyDescent="0.2">
      <c r="A14" s="94"/>
      <c r="B14" s="94"/>
      <c r="C14" s="94"/>
      <c r="D14" s="94"/>
      <c r="E14" s="94"/>
      <c r="F14" s="94"/>
      <c r="G14" s="94"/>
      <c r="H14" s="94"/>
    </row>
    <row r="15" spans="1:8" x14ac:dyDescent="0.2">
      <c r="A15" s="94"/>
      <c r="B15" s="94"/>
      <c r="C15" s="94"/>
      <c r="D15" s="94"/>
      <c r="E15" s="94"/>
      <c r="F15" s="94"/>
      <c r="G15" s="94"/>
      <c r="H15" s="94"/>
    </row>
    <row r="16" spans="1:8" x14ac:dyDescent="0.2">
      <c r="A16" s="94"/>
      <c r="B16" s="94"/>
      <c r="C16" s="94"/>
      <c r="D16" s="94"/>
      <c r="E16" s="94"/>
      <c r="F16" s="94"/>
      <c r="G16" s="94"/>
      <c r="H16" s="94"/>
    </row>
  </sheetData>
  <mergeCells count="2">
    <mergeCell ref="A2:G2"/>
    <mergeCell ref="A13:H16"/>
  </mergeCells>
  <phoneticPr fontId="3" type="noConversion"/>
  <dataValidations count="1">
    <dataValidation type="custom" allowBlank="1" showInputMessage="1" showErrorMessage="1" errorTitle="NUMBER PLEASE!" error="Verify entry to ensure that it's purely numerical_x000a_Check for stray lettes and punctuation. " sqref="C4:C9 E4:F9" xr:uid="{00000000-0002-0000-0200-000000000000}">
      <formula1>ISNUMBER(C4)</formula1>
    </dataValidation>
  </dataValidations>
  <pageMargins left="0.75" right="0.75" top="1" bottom="1" header="0.5" footer="0.5"/>
  <pageSetup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2060"/>
  </sheetPr>
  <dimension ref="A1:G23"/>
  <sheetViews>
    <sheetView topLeftCell="B1" workbookViewId="0">
      <selection activeCell="F16" sqref="F16"/>
    </sheetView>
  </sheetViews>
  <sheetFormatPr defaultRowHeight="15" x14ac:dyDescent="0.25"/>
  <cols>
    <col min="1" max="1" width="13.140625" style="56" bestFit="1" customWidth="1"/>
    <col min="2" max="2" width="12" style="56" bestFit="1" customWidth="1"/>
    <col min="3" max="3" width="13.28515625" style="56" customWidth="1"/>
    <col min="4" max="16384" width="9.140625" style="56"/>
  </cols>
  <sheetData>
    <row r="1" spans="1:7" x14ac:dyDescent="0.25">
      <c r="A1" s="56" t="s">
        <v>89</v>
      </c>
      <c r="B1" s="56" t="s">
        <v>88</v>
      </c>
      <c r="C1" s="56" t="s">
        <v>25</v>
      </c>
      <c r="D1" s="56" t="s">
        <v>87</v>
      </c>
    </row>
    <row r="2" spans="1:7" x14ac:dyDescent="0.25">
      <c r="A2" s="56">
        <v>1</v>
      </c>
      <c r="B2" s="56" t="s">
        <v>78</v>
      </c>
      <c r="C2" s="64">
        <v>40319</v>
      </c>
      <c r="D2" s="56">
        <v>4</v>
      </c>
      <c r="F2" s="57"/>
      <c r="G2" s="56" t="s">
        <v>86</v>
      </c>
    </row>
    <row r="3" spans="1:7" x14ac:dyDescent="0.25">
      <c r="A3" s="56">
        <v>2</v>
      </c>
      <c r="B3" s="56" t="s">
        <v>78</v>
      </c>
      <c r="C3" s="64">
        <v>40648</v>
      </c>
      <c r="D3" s="56">
        <v>2</v>
      </c>
      <c r="F3" s="57"/>
      <c r="G3" s="56" t="s">
        <v>85</v>
      </c>
    </row>
    <row r="4" spans="1:7" x14ac:dyDescent="0.25">
      <c r="A4" s="56">
        <v>3</v>
      </c>
      <c r="B4" s="56" t="s">
        <v>82</v>
      </c>
      <c r="C4" s="64">
        <v>40206</v>
      </c>
      <c r="D4" s="56">
        <v>2</v>
      </c>
      <c r="F4" s="57"/>
      <c r="G4" s="56" t="s">
        <v>84</v>
      </c>
    </row>
    <row r="5" spans="1:7" x14ac:dyDescent="0.25">
      <c r="A5" s="56">
        <v>4</v>
      </c>
      <c r="B5" s="56" t="s">
        <v>78</v>
      </c>
      <c r="C5" s="64">
        <v>40206</v>
      </c>
      <c r="D5" s="56">
        <v>4</v>
      </c>
      <c r="F5" s="57"/>
      <c r="G5" s="56" t="s">
        <v>83</v>
      </c>
    </row>
    <row r="6" spans="1:7" x14ac:dyDescent="0.25">
      <c r="A6" s="56">
        <v>5</v>
      </c>
      <c r="B6" s="56" t="s">
        <v>75</v>
      </c>
      <c r="C6" s="64">
        <v>41218</v>
      </c>
      <c r="D6" s="56">
        <v>2</v>
      </c>
    </row>
    <row r="7" spans="1:7" x14ac:dyDescent="0.25">
      <c r="A7" s="56">
        <v>6</v>
      </c>
      <c r="B7" s="56" t="s">
        <v>82</v>
      </c>
      <c r="C7" s="64">
        <v>40439</v>
      </c>
      <c r="D7" s="56">
        <v>4</v>
      </c>
    </row>
    <row r="8" spans="1:7" x14ac:dyDescent="0.25">
      <c r="A8" s="56">
        <v>7</v>
      </c>
      <c r="B8" s="56" t="s">
        <v>71</v>
      </c>
      <c r="C8" s="64">
        <v>40283</v>
      </c>
      <c r="D8" s="56">
        <v>3</v>
      </c>
    </row>
    <row r="9" spans="1:7" x14ac:dyDescent="0.25">
      <c r="A9" s="56">
        <v>8</v>
      </c>
      <c r="B9" s="56" t="s">
        <v>71</v>
      </c>
      <c r="C9" s="64">
        <v>40619</v>
      </c>
      <c r="D9" s="56">
        <v>3</v>
      </c>
    </row>
    <row r="10" spans="1:7" x14ac:dyDescent="0.25">
      <c r="A10" s="56">
        <v>9</v>
      </c>
      <c r="B10" s="56" t="s">
        <v>81</v>
      </c>
      <c r="C10" s="64">
        <v>40194</v>
      </c>
      <c r="D10" s="56">
        <v>4</v>
      </c>
      <c r="F10" s="57"/>
      <c r="G10" s="56" t="s">
        <v>80</v>
      </c>
    </row>
    <row r="11" spans="1:7" x14ac:dyDescent="0.25">
      <c r="A11" s="56">
        <v>10</v>
      </c>
      <c r="B11" s="56" t="s">
        <v>78</v>
      </c>
      <c r="C11" s="64">
        <v>40278</v>
      </c>
      <c r="D11" s="56">
        <v>4</v>
      </c>
      <c r="G11" s="56" t="s">
        <v>79</v>
      </c>
    </row>
    <row r="12" spans="1:7" x14ac:dyDescent="0.25">
      <c r="A12" s="56">
        <v>11</v>
      </c>
      <c r="B12" s="56" t="s">
        <v>69</v>
      </c>
      <c r="C12" s="64">
        <v>40589</v>
      </c>
      <c r="D12" s="56">
        <v>3</v>
      </c>
    </row>
    <row r="13" spans="1:7" x14ac:dyDescent="0.25">
      <c r="A13" s="56">
        <v>12</v>
      </c>
      <c r="B13" s="56" t="s">
        <v>78</v>
      </c>
      <c r="C13" s="64">
        <v>40188</v>
      </c>
      <c r="D13" s="56">
        <v>4</v>
      </c>
      <c r="F13" s="57"/>
      <c r="G13" s="56" t="s">
        <v>172</v>
      </c>
    </row>
    <row r="14" spans="1:7" x14ac:dyDescent="0.25">
      <c r="A14" s="56">
        <v>13</v>
      </c>
      <c r="B14" s="56" t="s">
        <v>70</v>
      </c>
      <c r="C14" s="64">
        <v>40643</v>
      </c>
      <c r="D14" s="56">
        <v>2</v>
      </c>
      <c r="G14" s="56" t="s">
        <v>77</v>
      </c>
    </row>
    <row r="15" spans="1:7" x14ac:dyDescent="0.25">
      <c r="A15" s="56">
        <v>14</v>
      </c>
      <c r="B15" s="56" t="s">
        <v>76</v>
      </c>
      <c r="C15" s="64">
        <v>40648</v>
      </c>
      <c r="D15" s="56">
        <v>4</v>
      </c>
    </row>
    <row r="16" spans="1:7" x14ac:dyDescent="0.25">
      <c r="A16" s="56">
        <v>15</v>
      </c>
      <c r="B16" s="56" t="s">
        <v>75</v>
      </c>
      <c r="C16" s="64">
        <v>40732</v>
      </c>
      <c r="D16" s="56">
        <v>3</v>
      </c>
      <c r="F16" s="57"/>
      <c r="G16" s="56" t="s">
        <v>74</v>
      </c>
    </row>
    <row r="17" spans="1:7" x14ac:dyDescent="0.25">
      <c r="A17" s="56">
        <v>16</v>
      </c>
      <c r="B17" s="56" t="s">
        <v>69</v>
      </c>
      <c r="C17" s="64">
        <v>40355</v>
      </c>
      <c r="D17" s="56">
        <v>4</v>
      </c>
      <c r="G17" s="56" t="s">
        <v>73</v>
      </c>
    </row>
    <row r="18" spans="1:7" x14ac:dyDescent="0.25">
      <c r="A18" s="56">
        <v>17</v>
      </c>
      <c r="B18" s="56" t="s">
        <v>71</v>
      </c>
      <c r="C18" s="64">
        <v>40326</v>
      </c>
      <c r="D18" s="56">
        <v>3</v>
      </c>
    </row>
    <row r="19" spans="1:7" x14ac:dyDescent="0.25">
      <c r="A19" s="56">
        <v>18</v>
      </c>
      <c r="B19" s="56" t="s">
        <v>72</v>
      </c>
      <c r="C19" s="64">
        <v>40386</v>
      </c>
      <c r="D19" s="56">
        <v>5</v>
      </c>
    </row>
    <row r="20" spans="1:7" x14ac:dyDescent="0.25">
      <c r="A20" s="56">
        <v>19</v>
      </c>
      <c r="B20" s="56" t="s">
        <v>71</v>
      </c>
      <c r="C20" s="64">
        <v>40439</v>
      </c>
      <c r="D20" s="56">
        <v>5</v>
      </c>
    </row>
    <row r="21" spans="1:7" x14ac:dyDescent="0.25">
      <c r="A21" s="56">
        <v>20</v>
      </c>
      <c r="B21" s="56" t="s">
        <v>69</v>
      </c>
      <c r="C21" s="64">
        <v>40732</v>
      </c>
      <c r="D21" s="56">
        <v>4</v>
      </c>
    </row>
    <row r="22" spans="1:7" x14ac:dyDescent="0.25">
      <c r="A22" s="56">
        <v>21</v>
      </c>
      <c r="B22" s="56" t="s">
        <v>70</v>
      </c>
      <c r="C22" s="64">
        <v>40792</v>
      </c>
      <c r="D22" s="56">
        <v>3</v>
      </c>
    </row>
    <row r="23" spans="1:7" x14ac:dyDescent="0.25">
      <c r="A23" s="56">
        <v>22</v>
      </c>
      <c r="B23" s="56" t="s">
        <v>69</v>
      </c>
      <c r="C23" s="64">
        <v>40696</v>
      </c>
      <c r="D23" s="5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060"/>
  </sheetPr>
  <dimension ref="A1:P62"/>
  <sheetViews>
    <sheetView zoomScale="110" zoomScaleNormal="110" workbookViewId="0">
      <selection activeCell="L11" sqref="L11"/>
    </sheetView>
  </sheetViews>
  <sheetFormatPr defaultRowHeight="12.75" x14ac:dyDescent="0.2"/>
  <cols>
    <col min="1" max="1" width="3.85546875" customWidth="1"/>
    <col min="2" max="2" width="16.140625" customWidth="1"/>
    <col min="3" max="3" width="18.140625" customWidth="1"/>
    <col min="4" max="4" width="8.85546875" customWidth="1"/>
    <col min="5" max="5" width="7.28515625" customWidth="1"/>
    <col min="6" max="6" width="9.28515625" bestFit="1" customWidth="1"/>
    <col min="7" max="7" width="10.42578125" customWidth="1"/>
    <col min="8" max="8" width="2.28515625" customWidth="1"/>
    <col min="9" max="9" width="10.7109375" bestFit="1" customWidth="1"/>
    <col min="11" max="11" width="10.28515625" customWidth="1"/>
    <col min="15" max="15" width="18.5703125" customWidth="1"/>
  </cols>
  <sheetData>
    <row r="1" spans="1:16" s="13" customFormat="1" ht="18" x14ac:dyDescent="0.25">
      <c r="A1" s="95" t="s">
        <v>21</v>
      </c>
      <c r="B1" s="95"/>
      <c r="C1" s="95"/>
      <c r="D1" s="95"/>
      <c r="E1" s="95"/>
      <c r="F1" s="95"/>
      <c r="G1" s="95"/>
      <c r="H1" s="12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25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27</v>
      </c>
      <c r="G2" s="12" t="s">
        <v>28</v>
      </c>
      <c r="H2" s="1"/>
      <c r="I2" s="1"/>
      <c r="J2" s="1"/>
      <c r="K2" s="1"/>
      <c r="L2" s="1"/>
      <c r="M2" s="1"/>
      <c r="N2" s="1"/>
      <c r="O2" s="1" t="s">
        <v>29</v>
      </c>
      <c r="P2" s="1" t="s">
        <v>27</v>
      </c>
    </row>
    <row r="3" spans="1:16" ht="15" x14ac:dyDescent="0.25">
      <c r="A3" s="1">
        <v>1</v>
      </c>
      <c r="B3" s="1" t="s">
        <v>30</v>
      </c>
      <c r="C3" s="14" t="s">
        <v>31</v>
      </c>
      <c r="D3" s="15">
        <v>40179</v>
      </c>
      <c r="E3" s="1">
        <v>35</v>
      </c>
      <c r="F3" s="16">
        <f>VLOOKUP(C3,Price_Info,2)</f>
        <v>2.5</v>
      </c>
      <c r="G3" s="16">
        <f>E3*F3</f>
        <v>87.5</v>
      </c>
      <c r="H3" s="16"/>
      <c r="I3" s="17"/>
      <c r="J3" s="16" t="s">
        <v>31</v>
      </c>
      <c r="K3" s="16"/>
      <c r="L3" s="18"/>
      <c r="M3" s="1"/>
      <c r="N3" s="1"/>
      <c r="O3" s="14" t="s">
        <v>32</v>
      </c>
      <c r="P3" s="16">
        <v>3.75</v>
      </c>
    </row>
    <row r="4" spans="1:16" ht="15" x14ac:dyDescent="0.25">
      <c r="A4" s="1">
        <v>2</v>
      </c>
      <c r="B4" s="1" t="s">
        <v>30</v>
      </c>
      <c r="C4" s="14" t="s">
        <v>32</v>
      </c>
      <c r="D4" s="15">
        <v>40179</v>
      </c>
      <c r="E4" s="1">
        <v>28</v>
      </c>
      <c r="F4" s="16">
        <f t="shared" ref="F4:F19" si="0">VLOOKUP(C4,Price_Info,2)</f>
        <v>3.75</v>
      </c>
      <c r="G4" s="16">
        <f t="shared" ref="G4:G62" si="1">E4*F4</f>
        <v>105</v>
      </c>
      <c r="H4" s="16"/>
      <c r="I4" s="17"/>
      <c r="J4" s="16" t="s">
        <v>32</v>
      </c>
      <c r="K4" s="16"/>
      <c r="L4" s="18"/>
      <c r="M4" s="1"/>
      <c r="N4" s="1"/>
      <c r="O4" s="14" t="s">
        <v>31</v>
      </c>
      <c r="P4" s="16">
        <v>2.5</v>
      </c>
    </row>
    <row r="5" spans="1:16" ht="15" x14ac:dyDescent="0.25">
      <c r="A5" s="1">
        <v>3</v>
      </c>
      <c r="B5" s="1" t="s">
        <v>30</v>
      </c>
      <c r="C5" s="14" t="s">
        <v>33</v>
      </c>
      <c r="D5" s="15">
        <v>40179</v>
      </c>
      <c r="E5" s="1">
        <v>42</v>
      </c>
      <c r="F5" s="16">
        <f t="shared" si="0"/>
        <v>8.99</v>
      </c>
      <c r="G5" s="16">
        <f t="shared" si="1"/>
        <v>377.58</v>
      </c>
      <c r="H5" s="16"/>
      <c r="I5" s="17"/>
      <c r="J5" s="16" t="s">
        <v>34</v>
      </c>
      <c r="K5" s="16"/>
      <c r="L5" s="18"/>
      <c r="M5" s="1"/>
      <c r="N5" s="1"/>
      <c r="O5" s="14" t="s">
        <v>34</v>
      </c>
      <c r="P5" s="16">
        <v>1.89</v>
      </c>
    </row>
    <row r="6" spans="1:16" ht="15" x14ac:dyDescent="0.25">
      <c r="A6" s="1">
        <v>4</v>
      </c>
      <c r="B6" s="1" t="s">
        <v>30</v>
      </c>
      <c r="C6" s="14" t="s">
        <v>34</v>
      </c>
      <c r="D6" s="15">
        <v>40179</v>
      </c>
      <c r="E6" s="1">
        <v>18</v>
      </c>
      <c r="F6" s="16">
        <f t="shared" si="0"/>
        <v>1.89</v>
      </c>
      <c r="G6" s="16">
        <f t="shared" si="1"/>
        <v>34.019999999999996</v>
      </c>
      <c r="H6" s="16"/>
      <c r="I6" s="17"/>
      <c r="J6" s="16" t="s">
        <v>33</v>
      </c>
      <c r="K6" s="16"/>
      <c r="L6" s="18"/>
      <c r="M6" s="1"/>
      <c r="N6" s="1"/>
      <c r="O6" s="14" t="s">
        <v>33</v>
      </c>
      <c r="P6" s="16">
        <v>8.99</v>
      </c>
    </row>
    <row r="7" spans="1:16" ht="15" x14ac:dyDescent="0.25">
      <c r="A7" s="1">
        <v>5</v>
      </c>
      <c r="B7" s="1" t="s">
        <v>30</v>
      </c>
      <c r="C7" s="14" t="s">
        <v>31</v>
      </c>
      <c r="D7" s="15">
        <v>40180</v>
      </c>
      <c r="E7" s="1">
        <v>19</v>
      </c>
      <c r="F7" s="16">
        <f t="shared" si="0"/>
        <v>2.5</v>
      </c>
      <c r="G7" s="16">
        <f t="shared" si="1"/>
        <v>47.5</v>
      </c>
      <c r="H7" s="16"/>
      <c r="I7" s="16"/>
      <c r="J7" s="16"/>
      <c r="K7" s="16"/>
      <c r="L7" s="1"/>
      <c r="M7" s="1"/>
      <c r="N7" s="1"/>
      <c r="O7" s="1"/>
      <c r="P7" s="1"/>
    </row>
    <row r="8" spans="1:16" ht="15" x14ac:dyDescent="0.25">
      <c r="A8" s="1">
        <v>6</v>
      </c>
      <c r="B8" s="1" t="s">
        <v>30</v>
      </c>
      <c r="C8" s="14" t="s">
        <v>32</v>
      </c>
      <c r="D8" s="15">
        <v>40180</v>
      </c>
      <c r="E8" s="1">
        <v>25</v>
      </c>
      <c r="F8" s="16">
        <f t="shared" si="0"/>
        <v>3.75</v>
      </c>
      <c r="G8" s="16">
        <f t="shared" si="1"/>
        <v>93.75</v>
      </c>
      <c r="H8" s="16"/>
      <c r="I8" s="17"/>
      <c r="J8" s="16"/>
      <c r="K8" s="16"/>
      <c r="M8" s="1"/>
      <c r="N8" s="1"/>
      <c r="O8" s="1"/>
      <c r="P8" s="1"/>
    </row>
    <row r="9" spans="1:16" ht="15" x14ac:dyDescent="0.25">
      <c r="A9" s="1">
        <v>7</v>
      </c>
      <c r="B9" s="1" t="s">
        <v>30</v>
      </c>
      <c r="C9" s="14" t="s">
        <v>33</v>
      </c>
      <c r="D9" s="15">
        <v>40180</v>
      </c>
      <c r="E9" s="1">
        <v>35</v>
      </c>
      <c r="F9" s="16">
        <f t="shared" si="0"/>
        <v>8.99</v>
      </c>
      <c r="G9" s="16">
        <f t="shared" si="1"/>
        <v>314.65000000000003</v>
      </c>
      <c r="H9" s="16"/>
      <c r="I9" s="16"/>
      <c r="J9" s="16"/>
      <c r="K9" s="16"/>
      <c r="L9" s="1"/>
      <c r="M9" s="1"/>
      <c r="N9" s="1"/>
      <c r="O9" s="1"/>
      <c r="P9" s="1"/>
    </row>
    <row r="10" spans="1:16" ht="15" x14ac:dyDescent="0.25">
      <c r="A10" s="1">
        <v>8</v>
      </c>
      <c r="B10" s="1" t="s">
        <v>30</v>
      </c>
      <c r="C10" s="14" t="s">
        <v>34</v>
      </c>
      <c r="D10" s="15">
        <v>40180</v>
      </c>
      <c r="E10" s="1">
        <v>47</v>
      </c>
      <c r="F10" s="16">
        <f t="shared" si="0"/>
        <v>1.89</v>
      </c>
      <c r="G10" s="16">
        <f t="shared" si="1"/>
        <v>88.83</v>
      </c>
      <c r="H10" s="16"/>
      <c r="I10" s="17"/>
      <c r="J10" s="55" t="s">
        <v>46</v>
      </c>
      <c r="K10" s="55"/>
      <c r="L10" s="12"/>
      <c r="M10" s="12"/>
      <c r="N10" s="12"/>
      <c r="O10" s="12"/>
      <c r="P10" s="1"/>
    </row>
    <row r="11" spans="1:16" ht="15" x14ac:dyDescent="0.25">
      <c r="A11" s="1">
        <v>9</v>
      </c>
      <c r="B11" s="1" t="s">
        <v>30</v>
      </c>
      <c r="C11" s="14" t="s">
        <v>31</v>
      </c>
      <c r="D11" s="15">
        <v>40181</v>
      </c>
      <c r="E11" s="1">
        <v>28</v>
      </c>
      <c r="F11" s="16">
        <f t="shared" si="0"/>
        <v>2.5</v>
      </c>
      <c r="G11" s="16">
        <f t="shared" si="1"/>
        <v>70</v>
      </c>
      <c r="H11" s="16"/>
      <c r="I11" s="19"/>
      <c r="J11" s="16"/>
      <c r="K11" s="16"/>
      <c r="L11" s="18"/>
      <c r="M11" s="1"/>
      <c r="N11" s="1"/>
      <c r="O11" s="1"/>
      <c r="P11" s="1"/>
    </row>
    <row r="12" spans="1:16" ht="15" x14ac:dyDescent="0.25">
      <c r="A12" s="1">
        <v>10</v>
      </c>
      <c r="B12" s="1" t="s">
        <v>30</v>
      </c>
      <c r="C12" s="14" t="s">
        <v>32</v>
      </c>
      <c r="D12" s="15">
        <v>40181</v>
      </c>
      <c r="E12" s="1">
        <v>36</v>
      </c>
      <c r="F12" s="16">
        <f t="shared" si="0"/>
        <v>3.75</v>
      </c>
      <c r="G12" s="16">
        <f t="shared" si="1"/>
        <v>135</v>
      </c>
      <c r="H12" s="16"/>
      <c r="I12" s="20"/>
      <c r="J12" s="16"/>
      <c r="K12" s="16"/>
      <c r="L12" s="1"/>
      <c r="M12" s="1"/>
      <c r="N12" s="1"/>
      <c r="O12" s="1"/>
      <c r="P12" s="1"/>
    </row>
    <row r="13" spans="1:16" ht="15" x14ac:dyDescent="0.25">
      <c r="A13" s="1">
        <v>11</v>
      </c>
      <c r="B13" s="1" t="s">
        <v>30</v>
      </c>
      <c r="C13" s="14" t="s">
        <v>33</v>
      </c>
      <c r="D13" s="15">
        <v>40181</v>
      </c>
      <c r="E13" s="1">
        <v>18</v>
      </c>
      <c r="F13" s="16">
        <f t="shared" si="0"/>
        <v>8.99</v>
      </c>
      <c r="G13" s="16">
        <f t="shared" si="1"/>
        <v>161.82</v>
      </c>
      <c r="H13" s="16"/>
      <c r="I13" s="16"/>
      <c r="J13" s="16"/>
      <c r="K13" s="16"/>
      <c r="L13" s="1"/>
      <c r="M13" s="1"/>
      <c r="N13" s="1"/>
      <c r="O13" s="1"/>
      <c r="P13" s="1"/>
    </row>
    <row r="14" spans="1:16" ht="15" x14ac:dyDescent="0.25">
      <c r="A14" s="1">
        <v>12</v>
      </c>
      <c r="B14" s="1" t="s">
        <v>30</v>
      </c>
      <c r="C14" s="14" t="s">
        <v>34</v>
      </c>
      <c r="D14" s="15">
        <v>40181</v>
      </c>
      <c r="E14" s="1">
        <v>23</v>
      </c>
      <c r="F14" s="16">
        <f t="shared" si="0"/>
        <v>1.89</v>
      </c>
      <c r="G14" s="16">
        <f t="shared" si="1"/>
        <v>43.47</v>
      </c>
      <c r="H14" s="16"/>
      <c r="I14" s="16"/>
      <c r="J14" s="16"/>
      <c r="K14" s="16"/>
      <c r="L14" s="1"/>
      <c r="M14" s="1"/>
      <c r="N14" s="1"/>
      <c r="O14" s="1"/>
      <c r="P14" s="1"/>
    </row>
    <row r="15" spans="1:16" ht="15" x14ac:dyDescent="0.25">
      <c r="A15" s="1">
        <v>13</v>
      </c>
      <c r="B15" s="1" t="s">
        <v>30</v>
      </c>
      <c r="C15" s="14" t="s">
        <v>31</v>
      </c>
      <c r="D15" s="15">
        <v>40182</v>
      </c>
      <c r="E15" s="1">
        <v>14</v>
      </c>
      <c r="F15" s="16">
        <f t="shared" si="0"/>
        <v>2.5</v>
      </c>
      <c r="G15" s="16">
        <f t="shared" si="1"/>
        <v>35</v>
      </c>
      <c r="H15" s="16"/>
      <c r="I15" s="16"/>
      <c r="J15" s="16"/>
      <c r="K15" s="16"/>
      <c r="L15" s="1"/>
      <c r="M15" s="1"/>
      <c r="N15" s="1"/>
      <c r="O15" s="1"/>
      <c r="P15" s="1"/>
    </row>
    <row r="16" spans="1:16" ht="15" x14ac:dyDescent="0.25">
      <c r="A16" s="1">
        <v>14</v>
      </c>
      <c r="B16" s="1" t="s">
        <v>30</v>
      </c>
      <c r="C16" s="14" t="s">
        <v>32</v>
      </c>
      <c r="D16" s="15">
        <v>40182</v>
      </c>
      <c r="E16" s="1">
        <v>24</v>
      </c>
      <c r="F16" s="16">
        <f t="shared" si="0"/>
        <v>3.75</v>
      </c>
      <c r="G16" s="16">
        <f t="shared" si="1"/>
        <v>90</v>
      </c>
      <c r="H16" s="16"/>
      <c r="I16" s="16"/>
      <c r="J16" s="16"/>
      <c r="K16" s="16"/>
      <c r="L16" s="1"/>
      <c r="M16" s="1"/>
      <c r="N16" s="1"/>
      <c r="O16" s="1"/>
      <c r="P16" s="1"/>
    </row>
    <row r="17" spans="1:16" ht="15" x14ac:dyDescent="0.25">
      <c r="A17" s="1">
        <v>15</v>
      </c>
      <c r="B17" s="1" t="s">
        <v>30</v>
      </c>
      <c r="C17" s="14" t="s">
        <v>33</v>
      </c>
      <c r="D17" s="15">
        <v>40182</v>
      </c>
      <c r="E17" s="1">
        <v>16</v>
      </c>
      <c r="F17" s="16">
        <f t="shared" si="0"/>
        <v>8.99</v>
      </c>
      <c r="G17" s="16">
        <f t="shared" si="1"/>
        <v>143.84</v>
      </c>
      <c r="H17" s="16"/>
      <c r="I17" s="16"/>
      <c r="J17" s="16"/>
      <c r="K17" s="16"/>
      <c r="L17" s="1"/>
      <c r="M17" s="1"/>
      <c r="N17" s="1"/>
      <c r="O17" s="1"/>
      <c r="P17" s="1"/>
    </row>
    <row r="18" spans="1:16" ht="15" x14ac:dyDescent="0.25">
      <c r="A18" s="1">
        <v>16</v>
      </c>
      <c r="B18" s="1" t="s">
        <v>30</v>
      </c>
      <c r="C18" s="14" t="s">
        <v>34</v>
      </c>
      <c r="D18" s="15">
        <v>40182</v>
      </c>
      <c r="E18" s="1">
        <v>45</v>
      </c>
      <c r="F18" s="16">
        <f t="shared" si="0"/>
        <v>1.89</v>
      </c>
      <c r="G18" s="16">
        <f t="shared" si="1"/>
        <v>85.05</v>
      </c>
      <c r="H18" s="16"/>
      <c r="I18" s="16"/>
      <c r="J18" s="16"/>
      <c r="K18" s="16"/>
      <c r="L18" s="1"/>
      <c r="M18" s="1"/>
      <c r="N18" s="1"/>
      <c r="O18" s="1"/>
      <c r="P18" s="1"/>
    </row>
    <row r="19" spans="1:16" ht="15" x14ac:dyDescent="0.25">
      <c r="A19" s="1">
        <v>17</v>
      </c>
      <c r="B19" s="1" t="s">
        <v>30</v>
      </c>
      <c r="C19" s="14" t="s">
        <v>31</v>
      </c>
      <c r="D19" s="15">
        <v>40183</v>
      </c>
      <c r="E19" s="1">
        <v>32</v>
      </c>
      <c r="F19" s="16">
        <f t="shared" si="0"/>
        <v>2.5</v>
      </c>
      <c r="G19" s="16">
        <f t="shared" si="1"/>
        <v>80</v>
      </c>
      <c r="H19" s="16"/>
      <c r="I19" s="16"/>
      <c r="J19" s="16"/>
      <c r="K19" s="16"/>
      <c r="L19" s="1"/>
      <c r="M19" s="1"/>
      <c r="N19" s="1"/>
      <c r="O19" s="1"/>
      <c r="P19" s="1"/>
    </row>
    <row r="20" spans="1:16" ht="15" x14ac:dyDescent="0.25">
      <c r="A20" s="1">
        <v>18</v>
      </c>
      <c r="B20" s="1" t="s">
        <v>30</v>
      </c>
      <c r="C20" s="14" t="s">
        <v>32</v>
      </c>
      <c r="D20" s="15">
        <v>40183</v>
      </c>
      <c r="E20" s="1">
        <v>32</v>
      </c>
      <c r="F20" s="16">
        <f t="shared" ref="F20:F35" si="2">VLOOKUP(C20,Price_Info,2)</f>
        <v>3.75</v>
      </c>
      <c r="G20" s="16">
        <f t="shared" si="1"/>
        <v>120</v>
      </c>
      <c r="H20" s="16"/>
      <c r="I20" s="16"/>
      <c r="J20" s="16"/>
      <c r="K20" s="16"/>
      <c r="L20" s="1"/>
      <c r="M20" s="1"/>
      <c r="N20" s="1"/>
      <c r="O20" s="1"/>
      <c r="P20" s="1"/>
    </row>
    <row r="21" spans="1:16" ht="15" x14ac:dyDescent="0.25">
      <c r="A21" s="1">
        <v>19</v>
      </c>
      <c r="B21" s="1" t="s">
        <v>30</v>
      </c>
      <c r="C21" s="14" t="s">
        <v>33</v>
      </c>
      <c r="D21" s="15">
        <v>40183</v>
      </c>
      <c r="E21" s="1">
        <v>15</v>
      </c>
      <c r="F21" s="16">
        <f t="shared" si="2"/>
        <v>8.99</v>
      </c>
      <c r="G21" s="16">
        <f t="shared" si="1"/>
        <v>134.85</v>
      </c>
      <c r="H21" s="16"/>
      <c r="I21" s="16"/>
      <c r="J21" s="16"/>
      <c r="K21" s="16"/>
      <c r="L21" s="1"/>
      <c r="M21" s="1"/>
      <c r="N21" s="1"/>
      <c r="O21" s="1"/>
      <c r="P21" s="1"/>
    </row>
    <row r="22" spans="1:16" ht="15" x14ac:dyDescent="0.25">
      <c r="A22" s="1">
        <v>20</v>
      </c>
      <c r="B22" s="1" t="s">
        <v>30</v>
      </c>
      <c r="C22" s="14" t="s">
        <v>34</v>
      </c>
      <c r="D22" s="15">
        <v>40183</v>
      </c>
      <c r="E22" s="1">
        <v>25</v>
      </c>
      <c r="F22" s="16">
        <f t="shared" si="2"/>
        <v>1.89</v>
      </c>
      <c r="G22" s="16">
        <f t="shared" si="1"/>
        <v>47.25</v>
      </c>
      <c r="H22" s="16"/>
      <c r="I22" s="16"/>
      <c r="J22" s="16"/>
      <c r="K22" s="16"/>
      <c r="L22" s="1"/>
      <c r="M22" s="1"/>
      <c r="N22" s="1"/>
      <c r="O22" s="1"/>
      <c r="P22" s="1"/>
    </row>
    <row r="23" spans="1:16" ht="15" x14ac:dyDescent="0.25">
      <c r="A23" s="1">
        <v>21</v>
      </c>
      <c r="B23" s="1" t="s">
        <v>35</v>
      </c>
      <c r="C23" s="14" t="s">
        <v>31</v>
      </c>
      <c r="D23" s="15">
        <v>40179</v>
      </c>
      <c r="E23" s="1">
        <v>14</v>
      </c>
      <c r="F23" s="16">
        <f t="shared" si="2"/>
        <v>2.5</v>
      </c>
      <c r="G23" s="16">
        <f t="shared" si="1"/>
        <v>35</v>
      </c>
      <c r="H23" s="16"/>
      <c r="I23" s="16"/>
      <c r="J23" s="16"/>
      <c r="K23" s="16"/>
      <c r="L23" s="1"/>
      <c r="M23" s="1"/>
      <c r="N23" s="1"/>
      <c r="O23" s="1"/>
      <c r="P23" s="1"/>
    </row>
    <row r="24" spans="1:16" ht="15" x14ac:dyDescent="0.25">
      <c r="A24" s="1">
        <v>22</v>
      </c>
      <c r="B24" s="1" t="s">
        <v>35</v>
      </c>
      <c r="C24" s="14" t="s">
        <v>32</v>
      </c>
      <c r="D24" s="15">
        <v>40179</v>
      </c>
      <c r="E24" s="1">
        <v>18</v>
      </c>
      <c r="F24" s="16">
        <f t="shared" si="2"/>
        <v>3.75</v>
      </c>
      <c r="G24" s="16">
        <f t="shared" si="1"/>
        <v>67.5</v>
      </c>
      <c r="H24" s="16"/>
      <c r="I24" s="16"/>
      <c r="J24" s="16"/>
      <c r="K24" s="16"/>
      <c r="L24" s="1"/>
      <c r="M24" s="1"/>
      <c r="N24" s="1"/>
      <c r="O24" s="1"/>
      <c r="P24" s="1"/>
    </row>
    <row r="25" spans="1:16" ht="15" x14ac:dyDescent="0.25">
      <c r="A25" s="1">
        <v>23</v>
      </c>
      <c r="B25" s="1" t="s">
        <v>35</v>
      </c>
      <c r="C25" s="14" t="s">
        <v>33</v>
      </c>
      <c r="D25" s="15">
        <v>40179</v>
      </c>
      <c r="E25" s="1">
        <v>12</v>
      </c>
      <c r="F25" s="16">
        <f t="shared" si="2"/>
        <v>8.99</v>
      </c>
      <c r="G25" s="16">
        <f t="shared" si="1"/>
        <v>107.88</v>
      </c>
      <c r="H25" s="16"/>
      <c r="I25" s="16"/>
      <c r="J25" s="16"/>
      <c r="K25" s="16"/>
      <c r="L25" s="1"/>
      <c r="M25" s="1"/>
      <c r="N25" s="1"/>
      <c r="O25" s="1"/>
      <c r="P25" s="1"/>
    </row>
    <row r="26" spans="1:16" ht="15" x14ac:dyDescent="0.25">
      <c r="A26" s="1">
        <v>24</v>
      </c>
      <c r="B26" s="1" t="s">
        <v>35</v>
      </c>
      <c r="C26" s="14" t="s">
        <v>34</v>
      </c>
      <c r="D26" s="15">
        <v>40179</v>
      </c>
      <c r="E26" s="1">
        <v>30</v>
      </c>
      <c r="F26" s="16">
        <f t="shared" si="2"/>
        <v>1.89</v>
      </c>
      <c r="G26" s="16">
        <f t="shared" si="1"/>
        <v>56.699999999999996</v>
      </c>
      <c r="H26" s="16"/>
      <c r="I26" s="16"/>
      <c r="J26" s="16"/>
      <c r="K26" s="16"/>
      <c r="L26" s="1"/>
      <c r="M26" s="1"/>
      <c r="N26" s="1"/>
      <c r="O26" s="1"/>
      <c r="P26" s="1"/>
    </row>
    <row r="27" spans="1:16" ht="15" x14ac:dyDescent="0.25">
      <c r="A27" s="1">
        <v>25</v>
      </c>
      <c r="B27" s="1" t="s">
        <v>35</v>
      </c>
      <c r="C27" s="14" t="s">
        <v>31</v>
      </c>
      <c r="D27" s="15">
        <v>40180</v>
      </c>
      <c r="E27" s="1">
        <v>23</v>
      </c>
      <c r="F27" s="16">
        <f t="shared" si="2"/>
        <v>2.5</v>
      </c>
      <c r="G27" s="16">
        <f t="shared" si="1"/>
        <v>57.5</v>
      </c>
      <c r="H27" s="16"/>
      <c r="I27" s="16"/>
      <c r="J27" s="16"/>
      <c r="K27" s="16"/>
      <c r="L27" s="1"/>
      <c r="M27" s="1"/>
      <c r="N27" s="1"/>
      <c r="O27" s="1"/>
      <c r="P27" s="1"/>
    </row>
    <row r="28" spans="1:16" ht="15" x14ac:dyDescent="0.25">
      <c r="A28" s="1">
        <v>26</v>
      </c>
      <c r="B28" s="1" t="s">
        <v>35</v>
      </c>
      <c r="C28" s="14" t="s">
        <v>32</v>
      </c>
      <c r="D28" s="15">
        <v>40180</v>
      </c>
      <c r="E28" s="1">
        <v>17</v>
      </c>
      <c r="F28" s="16">
        <f t="shared" si="2"/>
        <v>3.75</v>
      </c>
      <c r="G28" s="16">
        <f t="shared" si="1"/>
        <v>63.75</v>
      </c>
      <c r="H28" s="16"/>
      <c r="I28" s="16"/>
      <c r="J28" s="16"/>
      <c r="K28" s="16"/>
      <c r="L28" s="1"/>
      <c r="M28" s="1"/>
      <c r="N28" s="1"/>
      <c r="O28" s="1"/>
      <c r="P28" s="1"/>
    </row>
    <row r="29" spans="1:16" ht="15" x14ac:dyDescent="0.25">
      <c r="A29" s="1">
        <v>27</v>
      </c>
      <c r="B29" s="1" t="s">
        <v>35</v>
      </c>
      <c r="C29" s="14" t="s">
        <v>33</v>
      </c>
      <c r="D29" s="15">
        <v>40180</v>
      </c>
      <c r="E29" s="1">
        <v>10</v>
      </c>
      <c r="F29" s="16">
        <f t="shared" si="2"/>
        <v>8.99</v>
      </c>
      <c r="G29" s="16">
        <f t="shared" si="1"/>
        <v>89.9</v>
      </c>
      <c r="H29" s="16"/>
      <c r="I29" s="16"/>
      <c r="J29" s="16"/>
      <c r="K29" s="16"/>
      <c r="L29" s="1"/>
      <c r="M29" s="1"/>
      <c r="N29" s="1"/>
      <c r="O29" s="1"/>
      <c r="P29" s="1"/>
    </row>
    <row r="30" spans="1:16" ht="15" x14ac:dyDescent="0.25">
      <c r="A30" s="1">
        <v>28</v>
      </c>
      <c r="B30" s="1" t="s">
        <v>35</v>
      </c>
      <c r="C30" s="14" t="s">
        <v>34</v>
      </c>
      <c r="D30" s="15">
        <v>40180</v>
      </c>
      <c r="E30" s="1">
        <v>31</v>
      </c>
      <c r="F30" s="16">
        <f t="shared" si="2"/>
        <v>1.89</v>
      </c>
      <c r="G30" s="16">
        <f t="shared" si="1"/>
        <v>58.589999999999996</v>
      </c>
      <c r="H30" s="16"/>
      <c r="I30" s="16"/>
      <c r="J30" s="16"/>
      <c r="K30" s="16"/>
      <c r="L30" s="1"/>
      <c r="M30" s="1"/>
      <c r="N30" s="1"/>
      <c r="O30" s="1"/>
      <c r="P30" s="1"/>
    </row>
    <row r="31" spans="1:16" ht="15" x14ac:dyDescent="0.25">
      <c r="A31" s="1">
        <v>29</v>
      </c>
      <c r="B31" s="1" t="s">
        <v>35</v>
      </c>
      <c r="C31" s="14" t="s">
        <v>31</v>
      </c>
      <c r="D31" s="15">
        <v>40181</v>
      </c>
      <c r="E31" s="1">
        <v>27</v>
      </c>
      <c r="F31" s="16">
        <f t="shared" si="2"/>
        <v>2.5</v>
      </c>
      <c r="G31" s="16">
        <f t="shared" si="1"/>
        <v>67.5</v>
      </c>
      <c r="H31" s="16"/>
      <c r="I31" s="16"/>
      <c r="J31" s="16"/>
      <c r="K31" s="16"/>
      <c r="L31" s="1"/>
      <c r="M31" s="1"/>
      <c r="N31" s="1"/>
      <c r="O31" s="1"/>
      <c r="P31" s="1"/>
    </row>
    <row r="32" spans="1:16" ht="15" x14ac:dyDescent="0.25">
      <c r="A32" s="1">
        <v>30</v>
      </c>
      <c r="B32" s="1" t="s">
        <v>35</v>
      </c>
      <c r="C32" s="14" t="s">
        <v>32</v>
      </c>
      <c r="D32" s="15">
        <v>40181</v>
      </c>
      <c r="E32" s="1">
        <v>17</v>
      </c>
      <c r="F32" s="16">
        <f t="shared" si="2"/>
        <v>3.75</v>
      </c>
      <c r="G32" s="16">
        <f t="shared" si="1"/>
        <v>63.75</v>
      </c>
      <c r="H32" s="16"/>
      <c r="I32" s="16"/>
      <c r="J32" s="16"/>
      <c r="K32" s="16"/>
      <c r="L32" s="1"/>
      <c r="M32" s="1"/>
      <c r="N32" s="1"/>
      <c r="O32" s="1"/>
      <c r="P32" s="1"/>
    </row>
    <row r="33" spans="1:16" ht="15" x14ac:dyDescent="0.25">
      <c r="A33" s="1">
        <v>31</v>
      </c>
      <c r="B33" s="1" t="s">
        <v>35</v>
      </c>
      <c r="C33" s="14" t="s">
        <v>33</v>
      </c>
      <c r="D33" s="15">
        <v>40181</v>
      </c>
      <c r="E33" s="1">
        <v>9</v>
      </c>
      <c r="F33" s="16">
        <f t="shared" si="2"/>
        <v>8.99</v>
      </c>
      <c r="G33" s="16">
        <f t="shared" si="1"/>
        <v>80.91</v>
      </c>
      <c r="H33" s="16"/>
      <c r="I33" s="16"/>
      <c r="J33" s="16"/>
      <c r="K33" s="16"/>
      <c r="L33" s="1"/>
      <c r="M33" s="1"/>
      <c r="N33" s="1"/>
      <c r="O33" s="1"/>
      <c r="P33" s="1"/>
    </row>
    <row r="34" spans="1:16" ht="15" x14ac:dyDescent="0.25">
      <c r="A34" s="1">
        <v>32</v>
      </c>
      <c r="B34" s="1" t="s">
        <v>35</v>
      </c>
      <c r="C34" s="14" t="s">
        <v>34</v>
      </c>
      <c r="D34" s="15">
        <v>40181</v>
      </c>
      <c r="E34" s="1">
        <v>24</v>
      </c>
      <c r="F34" s="16">
        <f t="shared" si="2"/>
        <v>1.89</v>
      </c>
      <c r="G34" s="16">
        <f t="shared" si="1"/>
        <v>45.36</v>
      </c>
      <c r="H34" s="16"/>
      <c r="I34" s="16"/>
      <c r="J34" s="16"/>
      <c r="K34" s="16"/>
      <c r="L34" s="1"/>
      <c r="M34" s="1"/>
      <c r="N34" s="1"/>
      <c r="O34" s="1"/>
      <c r="P34" s="1"/>
    </row>
    <row r="35" spans="1:16" ht="15" x14ac:dyDescent="0.25">
      <c r="A35" s="1">
        <v>33</v>
      </c>
      <c r="B35" s="1" t="s">
        <v>35</v>
      </c>
      <c r="C35" s="14" t="s">
        <v>31</v>
      </c>
      <c r="D35" s="15">
        <v>40182</v>
      </c>
      <c r="E35" s="1">
        <v>28</v>
      </c>
      <c r="F35" s="16">
        <f t="shared" si="2"/>
        <v>2.5</v>
      </c>
      <c r="G35" s="16">
        <f t="shared" si="1"/>
        <v>70</v>
      </c>
      <c r="H35" s="16"/>
      <c r="I35" s="16"/>
      <c r="J35" s="16"/>
      <c r="K35" s="16"/>
      <c r="L35" s="1"/>
      <c r="M35" s="1"/>
      <c r="N35" s="1"/>
      <c r="O35" s="1"/>
      <c r="P35" s="1"/>
    </row>
    <row r="36" spans="1:16" ht="15" x14ac:dyDescent="0.25">
      <c r="A36" s="1">
        <v>34</v>
      </c>
      <c r="B36" s="1" t="s">
        <v>35</v>
      </c>
      <c r="C36" s="14" t="s">
        <v>32</v>
      </c>
      <c r="D36" s="15">
        <v>40182</v>
      </c>
      <c r="E36" s="1">
        <v>32</v>
      </c>
      <c r="F36" s="16">
        <f t="shared" ref="F36:F51" si="3">VLOOKUP(C36,Price_Info,2)</f>
        <v>3.75</v>
      </c>
      <c r="G36" s="16">
        <f t="shared" si="1"/>
        <v>120</v>
      </c>
      <c r="H36" s="16"/>
      <c r="I36" s="16"/>
      <c r="J36" s="16"/>
      <c r="K36" s="16"/>
      <c r="L36" s="1"/>
      <c r="M36" s="1"/>
      <c r="N36" s="1"/>
      <c r="O36" s="1"/>
      <c r="P36" s="1"/>
    </row>
    <row r="37" spans="1:16" ht="15" x14ac:dyDescent="0.25">
      <c r="A37" s="1">
        <v>35</v>
      </c>
      <c r="B37" s="1" t="s">
        <v>35</v>
      </c>
      <c r="C37" s="14" t="s">
        <v>33</v>
      </c>
      <c r="D37" s="15">
        <v>40182</v>
      </c>
      <c r="E37" s="1">
        <v>15</v>
      </c>
      <c r="F37" s="16">
        <f t="shared" si="3"/>
        <v>8.99</v>
      </c>
      <c r="G37" s="16">
        <f t="shared" si="1"/>
        <v>134.85</v>
      </c>
      <c r="H37" s="16"/>
      <c r="I37" s="16"/>
      <c r="J37" s="16"/>
      <c r="K37" s="16"/>
      <c r="L37" s="1"/>
      <c r="M37" s="1"/>
      <c r="N37" s="1"/>
      <c r="O37" s="1"/>
      <c r="P37" s="1"/>
    </row>
    <row r="38" spans="1:16" ht="15" x14ac:dyDescent="0.25">
      <c r="A38" s="1">
        <v>36</v>
      </c>
      <c r="B38" s="1" t="s">
        <v>35</v>
      </c>
      <c r="C38" s="14" t="s">
        <v>34</v>
      </c>
      <c r="D38" s="15">
        <v>40182</v>
      </c>
      <c r="E38" s="1">
        <v>22</v>
      </c>
      <c r="F38" s="16">
        <f t="shared" si="3"/>
        <v>1.89</v>
      </c>
      <c r="G38" s="16">
        <f t="shared" si="1"/>
        <v>41.58</v>
      </c>
      <c r="H38" s="16"/>
      <c r="I38" s="16"/>
      <c r="J38" s="16"/>
      <c r="K38" s="16"/>
      <c r="L38" s="1"/>
      <c r="M38" s="1"/>
      <c r="N38" s="1"/>
      <c r="O38" s="1"/>
      <c r="P38" s="1"/>
    </row>
    <row r="39" spans="1:16" ht="15" x14ac:dyDescent="0.25">
      <c r="A39" s="1">
        <v>37</v>
      </c>
      <c r="B39" s="1" t="s">
        <v>35</v>
      </c>
      <c r="C39" s="14" t="s">
        <v>31</v>
      </c>
      <c r="D39" s="15">
        <v>40183</v>
      </c>
      <c r="E39" s="1">
        <v>12</v>
      </c>
      <c r="F39" s="16">
        <f t="shared" si="3"/>
        <v>2.5</v>
      </c>
      <c r="G39" s="16">
        <f t="shared" si="1"/>
        <v>30</v>
      </c>
      <c r="H39" s="16"/>
      <c r="I39" s="16"/>
      <c r="J39" s="16"/>
      <c r="K39" s="16"/>
      <c r="L39" s="1"/>
      <c r="M39" s="1"/>
      <c r="N39" s="1"/>
      <c r="O39" s="1"/>
      <c r="P39" s="1"/>
    </row>
    <row r="40" spans="1:16" ht="15" x14ac:dyDescent="0.25">
      <c r="A40" s="1">
        <v>38</v>
      </c>
      <c r="B40" s="1" t="s">
        <v>35</v>
      </c>
      <c r="C40" s="14" t="s">
        <v>32</v>
      </c>
      <c r="D40" s="15">
        <v>40183</v>
      </c>
      <c r="E40" s="1">
        <v>16</v>
      </c>
      <c r="F40" s="16">
        <f t="shared" si="3"/>
        <v>3.75</v>
      </c>
      <c r="G40" s="16">
        <f t="shared" si="1"/>
        <v>60</v>
      </c>
      <c r="H40" s="16"/>
      <c r="I40" s="16"/>
      <c r="J40" s="16"/>
      <c r="K40" s="16"/>
      <c r="L40" s="1"/>
      <c r="M40" s="1"/>
      <c r="N40" s="1"/>
      <c r="O40" s="1"/>
      <c r="P40" s="1"/>
    </row>
    <row r="41" spans="1:16" ht="15" x14ac:dyDescent="0.25">
      <c r="A41" s="1">
        <v>39</v>
      </c>
      <c r="B41" s="1" t="s">
        <v>35</v>
      </c>
      <c r="C41" s="14" t="s">
        <v>33</v>
      </c>
      <c r="D41" s="15">
        <v>40183</v>
      </c>
      <c r="E41" s="1">
        <v>7</v>
      </c>
      <c r="F41" s="16">
        <f t="shared" si="3"/>
        <v>8.99</v>
      </c>
      <c r="G41" s="16">
        <f t="shared" si="1"/>
        <v>62.93</v>
      </c>
      <c r="H41" s="16"/>
      <c r="I41" s="16"/>
      <c r="J41" s="16"/>
      <c r="K41" s="16"/>
      <c r="L41" s="1"/>
      <c r="M41" s="1"/>
      <c r="N41" s="1"/>
      <c r="O41" s="1"/>
      <c r="P41" s="1"/>
    </row>
    <row r="42" spans="1:16" ht="15" x14ac:dyDescent="0.25">
      <c r="A42" s="1">
        <v>40</v>
      </c>
      <c r="B42" s="1" t="s">
        <v>35</v>
      </c>
      <c r="C42" s="14" t="s">
        <v>34</v>
      </c>
      <c r="D42" s="15">
        <v>40183</v>
      </c>
      <c r="E42" s="1">
        <v>26</v>
      </c>
      <c r="F42" s="16">
        <f t="shared" si="3"/>
        <v>1.89</v>
      </c>
      <c r="G42" s="16">
        <f t="shared" si="1"/>
        <v>49.14</v>
      </c>
      <c r="H42" s="16"/>
      <c r="I42" s="16"/>
      <c r="J42" s="16"/>
      <c r="K42" s="16"/>
      <c r="L42" s="1"/>
      <c r="M42" s="1"/>
      <c r="N42" s="1"/>
      <c r="O42" s="1"/>
      <c r="P42" s="1"/>
    </row>
    <row r="43" spans="1:16" ht="15" x14ac:dyDescent="0.25">
      <c r="A43" s="1">
        <v>41</v>
      </c>
      <c r="B43" s="1" t="s">
        <v>36</v>
      </c>
      <c r="C43" s="14" t="s">
        <v>31</v>
      </c>
      <c r="D43" s="15">
        <v>40179</v>
      </c>
      <c r="E43" s="1">
        <v>12</v>
      </c>
      <c r="F43" s="16">
        <f t="shared" si="3"/>
        <v>2.5</v>
      </c>
      <c r="G43" s="16">
        <f t="shared" si="1"/>
        <v>30</v>
      </c>
      <c r="H43" s="16"/>
      <c r="I43" s="16"/>
      <c r="J43" s="16"/>
      <c r="K43" s="16"/>
      <c r="L43" s="1"/>
      <c r="M43" s="1"/>
      <c r="N43" s="1"/>
      <c r="O43" s="1"/>
      <c r="P43" s="1"/>
    </row>
    <row r="44" spans="1:16" ht="15" x14ac:dyDescent="0.25">
      <c r="A44" s="1">
        <v>42</v>
      </c>
      <c r="B44" s="1" t="s">
        <v>36</v>
      </c>
      <c r="C44" s="14" t="s">
        <v>32</v>
      </c>
      <c r="D44" s="15">
        <v>40179</v>
      </c>
      <c r="E44" s="1">
        <v>18</v>
      </c>
      <c r="F44" s="16">
        <f t="shared" si="3"/>
        <v>3.75</v>
      </c>
      <c r="G44" s="16">
        <f t="shared" si="1"/>
        <v>67.5</v>
      </c>
      <c r="H44" s="16"/>
      <c r="I44" s="16"/>
      <c r="J44" s="16"/>
      <c r="K44" s="16"/>
      <c r="L44" s="1"/>
      <c r="M44" s="1"/>
      <c r="N44" s="1"/>
      <c r="O44" s="1"/>
      <c r="P44" s="1"/>
    </row>
    <row r="45" spans="1:16" ht="15" x14ac:dyDescent="0.25">
      <c r="A45" s="1">
        <v>43</v>
      </c>
      <c r="B45" s="1" t="s">
        <v>36</v>
      </c>
      <c r="C45" s="14" t="s">
        <v>33</v>
      </c>
      <c r="D45" s="15">
        <v>40179</v>
      </c>
      <c r="E45" s="1">
        <v>10</v>
      </c>
      <c r="F45" s="16">
        <f t="shared" si="3"/>
        <v>8.99</v>
      </c>
      <c r="G45" s="16">
        <f t="shared" si="1"/>
        <v>89.9</v>
      </c>
      <c r="H45" s="16"/>
      <c r="I45" s="16"/>
      <c r="J45" s="16"/>
      <c r="K45" s="16"/>
      <c r="L45" s="1"/>
      <c r="M45" s="1"/>
      <c r="N45" s="1"/>
      <c r="O45" s="1"/>
      <c r="P45" s="1"/>
    </row>
    <row r="46" spans="1:16" ht="15" x14ac:dyDescent="0.25">
      <c r="A46" s="1">
        <v>44</v>
      </c>
      <c r="B46" s="1" t="s">
        <v>36</v>
      </c>
      <c r="C46" s="14" t="s">
        <v>34</v>
      </c>
      <c r="D46" s="15">
        <v>40179</v>
      </c>
      <c r="E46" s="1">
        <v>22</v>
      </c>
      <c r="F46" s="16">
        <f t="shared" si="3"/>
        <v>1.89</v>
      </c>
      <c r="G46" s="16">
        <f t="shared" si="1"/>
        <v>41.58</v>
      </c>
      <c r="H46" s="16"/>
      <c r="I46" s="16"/>
      <c r="J46" s="16"/>
      <c r="K46" s="16"/>
      <c r="L46" s="1"/>
      <c r="M46" s="1"/>
      <c r="N46" s="1"/>
      <c r="O46" s="1"/>
      <c r="P46" s="1"/>
    </row>
    <row r="47" spans="1:16" ht="15" x14ac:dyDescent="0.25">
      <c r="A47" s="1">
        <v>45</v>
      </c>
      <c r="B47" s="1" t="s">
        <v>36</v>
      </c>
      <c r="C47" s="14" t="s">
        <v>31</v>
      </c>
      <c r="D47" s="15">
        <v>40180</v>
      </c>
      <c r="E47" s="1">
        <v>26</v>
      </c>
      <c r="F47" s="16">
        <f t="shared" si="3"/>
        <v>2.5</v>
      </c>
      <c r="G47" s="16">
        <f t="shared" si="1"/>
        <v>65</v>
      </c>
      <c r="H47" s="16"/>
      <c r="I47" s="16"/>
      <c r="J47" s="16"/>
      <c r="K47" s="16"/>
      <c r="L47" s="1"/>
      <c r="M47" s="1"/>
      <c r="N47" s="1"/>
      <c r="O47" s="1"/>
      <c r="P47" s="1"/>
    </row>
    <row r="48" spans="1:16" ht="15" x14ac:dyDescent="0.25">
      <c r="A48" s="1">
        <v>46</v>
      </c>
      <c r="B48" s="1" t="s">
        <v>36</v>
      </c>
      <c r="C48" s="14" t="s">
        <v>32</v>
      </c>
      <c r="D48" s="15">
        <v>40180</v>
      </c>
      <c r="E48" s="1">
        <v>24</v>
      </c>
      <c r="F48" s="16">
        <f t="shared" si="3"/>
        <v>3.75</v>
      </c>
      <c r="G48" s="16">
        <f t="shared" si="1"/>
        <v>90</v>
      </c>
      <c r="H48" s="16"/>
      <c r="I48" s="16"/>
      <c r="J48" s="16"/>
      <c r="K48" s="16"/>
      <c r="L48" s="1"/>
      <c r="M48" s="1"/>
      <c r="N48" s="1"/>
      <c r="O48" s="1"/>
      <c r="P48" s="1"/>
    </row>
    <row r="49" spans="1:16" ht="15" x14ac:dyDescent="0.25">
      <c r="A49" s="1">
        <v>47</v>
      </c>
      <c r="B49" s="1" t="s">
        <v>36</v>
      </c>
      <c r="C49" s="14" t="s">
        <v>33</v>
      </c>
      <c r="D49" s="15">
        <v>40180</v>
      </c>
      <c r="E49" s="1">
        <v>18</v>
      </c>
      <c r="F49" s="16">
        <f t="shared" si="3"/>
        <v>8.99</v>
      </c>
      <c r="G49" s="16">
        <f t="shared" si="1"/>
        <v>161.82</v>
      </c>
      <c r="H49" s="16"/>
      <c r="I49" s="16"/>
      <c r="J49" s="16"/>
      <c r="K49" s="16"/>
      <c r="L49" s="1"/>
      <c r="M49" s="1"/>
      <c r="N49" s="1"/>
      <c r="O49" s="1"/>
      <c r="P49" s="1"/>
    </row>
    <row r="50" spans="1:16" ht="15" x14ac:dyDescent="0.25">
      <c r="A50" s="1">
        <v>48</v>
      </c>
      <c r="B50" s="1" t="s">
        <v>36</v>
      </c>
      <c r="C50" s="14" t="s">
        <v>34</v>
      </c>
      <c r="D50" s="15">
        <v>40180</v>
      </c>
      <c r="E50" s="1">
        <v>21</v>
      </c>
      <c r="F50" s="16">
        <f t="shared" si="3"/>
        <v>1.89</v>
      </c>
      <c r="G50" s="16">
        <f t="shared" si="1"/>
        <v>39.69</v>
      </c>
      <c r="H50" s="16"/>
      <c r="I50" s="16"/>
      <c r="J50" s="16"/>
      <c r="K50" s="16"/>
      <c r="L50" s="1"/>
      <c r="M50" s="1"/>
      <c r="N50" s="1"/>
      <c r="O50" s="1"/>
      <c r="P50" s="1"/>
    </row>
    <row r="51" spans="1:16" ht="15" x14ac:dyDescent="0.25">
      <c r="A51" s="1">
        <v>49</v>
      </c>
      <c r="B51" s="1" t="s">
        <v>36</v>
      </c>
      <c r="C51" s="14" t="s">
        <v>31</v>
      </c>
      <c r="D51" s="15">
        <v>40181</v>
      </c>
      <c r="E51" s="1">
        <v>10</v>
      </c>
      <c r="F51" s="16">
        <f t="shared" si="3"/>
        <v>2.5</v>
      </c>
      <c r="G51" s="16">
        <f t="shared" si="1"/>
        <v>25</v>
      </c>
      <c r="H51" s="16"/>
      <c r="I51" s="16"/>
      <c r="J51" s="16"/>
      <c r="K51" s="16"/>
      <c r="L51" s="1"/>
      <c r="M51" s="1"/>
      <c r="N51" s="1"/>
      <c r="O51" s="1"/>
      <c r="P51" s="1"/>
    </row>
    <row r="52" spans="1:16" ht="15" x14ac:dyDescent="0.25">
      <c r="A52" s="1">
        <v>50</v>
      </c>
      <c r="B52" s="1" t="s">
        <v>36</v>
      </c>
      <c r="C52" s="14" t="s">
        <v>32</v>
      </c>
      <c r="D52" s="15">
        <v>40181</v>
      </c>
      <c r="E52" s="1">
        <v>15</v>
      </c>
      <c r="F52" s="16">
        <f t="shared" ref="F52:F62" si="4">VLOOKUP(C52,Price_Info,2)</f>
        <v>3.75</v>
      </c>
      <c r="G52" s="16">
        <f t="shared" si="1"/>
        <v>56.25</v>
      </c>
      <c r="H52" s="16"/>
      <c r="I52" s="16"/>
      <c r="J52" s="16"/>
      <c r="K52" s="16"/>
      <c r="L52" s="1"/>
      <c r="M52" s="1"/>
      <c r="N52" s="1"/>
      <c r="O52" s="1"/>
      <c r="P52" s="1"/>
    </row>
    <row r="53" spans="1:16" ht="15" x14ac:dyDescent="0.25">
      <c r="A53" s="1">
        <v>51</v>
      </c>
      <c r="B53" s="1" t="s">
        <v>36</v>
      </c>
      <c r="C53" s="14" t="s">
        <v>33</v>
      </c>
      <c r="D53" s="15">
        <v>40181</v>
      </c>
      <c r="E53" s="1">
        <v>12</v>
      </c>
      <c r="F53" s="16">
        <f t="shared" si="4"/>
        <v>8.99</v>
      </c>
      <c r="G53" s="16">
        <f t="shared" si="1"/>
        <v>107.88</v>
      </c>
      <c r="H53" s="16"/>
      <c r="I53" s="16"/>
      <c r="J53" s="16"/>
      <c r="K53" s="16"/>
      <c r="L53" s="1"/>
      <c r="M53" s="1"/>
      <c r="N53" s="1"/>
      <c r="O53" s="1"/>
      <c r="P53" s="1"/>
    </row>
    <row r="54" spans="1:16" ht="15" x14ac:dyDescent="0.25">
      <c r="A54" s="1">
        <v>52</v>
      </c>
      <c r="B54" s="1" t="s">
        <v>36</v>
      </c>
      <c r="C54" s="14" t="s">
        <v>34</v>
      </c>
      <c r="D54" s="15">
        <v>40181</v>
      </c>
      <c r="E54" s="1">
        <v>23</v>
      </c>
      <c r="F54" s="16">
        <f t="shared" si="4"/>
        <v>1.89</v>
      </c>
      <c r="G54" s="16">
        <f t="shared" si="1"/>
        <v>43.47</v>
      </c>
      <c r="H54" s="16"/>
      <c r="I54" s="16"/>
      <c r="J54" s="16"/>
      <c r="K54" s="16"/>
      <c r="L54" s="1"/>
      <c r="M54" s="1"/>
      <c r="N54" s="1"/>
      <c r="O54" s="1"/>
      <c r="P54" s="1"/>
    </row>
    <row r="55" spans="1:16" ht="15" x14ac:dyDescent="0.25">
      <c r="A55" s="1">
        <v>53</v>
      </c>
      <c r="B55" s="1" t="s">
        <v>36</v>
      </c>
      <c r="C55" s="14" t="s">
        <v>31</v>
      </c>
      <c r="D55" s="15">
        <v>40182</v>
      </c>
      <c r="E55" s="1">
        <v>32</v>
      </c>
      <c r="F55" s="16">
        <f t="shared" si="4"/>
        <v>2.5</v>
      </c>
      <c r="G55" s="16">
        <f t="shared" si="1"/>
        <v>80</v>
      </c>
      <c r="H55" s="16"/>
      <c r="I55" s="16"/>
      <c r="J55" s="16"/>
      <c r="K55" s="16"/>
      <c r="L55" s="1"/>
      <c r="M55" s="1"/>
      <c r="N55" s="1"/>
      <c r="O55" s="1"/>
      <c r="P55" s="1"/>
    </row>
    <row r="56" spans="1:16" ht="15" x14ac:dyDescent="0.25">
      <c r="A56" s="1">
        <v>54</v>
      </c>
      <c r="B56" s="1" t="s">
        <v>36</v>
      </c>
      <c r="C56" s="14" t="s">
        <v>32</v>
      </c>
      <c r="D56" s="15">
        <v>40182</v>
      </c>
      <c r="E56" s="1">
        <v>27</v>
      </c>
      <c r="F56" s="16">
        <f t="shared" si="4"/>
        <v>3.75</v>
      </c>
      <c r="G56" s="16">
        <f t="shared" si="1"/>
        <v>101.25</v>
      </c>
      <c r="H56" s="16"/>
      <c r="I56" s="16"/>
      <c r="J56" s="16"/>
      <c r="K56" s="16"/>
      <c r="L56" s="1"/>
      <c r="M56" s="1"/>
      <c r="N56" s="1"/>
      <c r="O56" s="1"/>
      <c r="P56" s="1"/>
    </row>
    <row r="57" spans="1:16" ht="15" x14ac:dyDescent="0.25">
      <c r="A57" s="1">
        <v>55</v>
      </c>
      <c r="B57" s="1" t="s">
        <v>36</v>
      </c>
      <c r="C57" s="14" t="s">
        <v>33</v>
      </c>
      <c r="D57" s="15">
        <v>40182</v>
      </c>
      <c r="E57" s="1">
        <v>18</v>
      </c>
      <c r="F57" s="16">
        <f t="shared" si="4"/>
        <v>8.99</v>
      </c>
      <c r="G57" s="16">
        <f t="shared" si="1"/>
        <v>161.82</v>
      </c>
      <c r="H57" s="16"/>
      <c r="I57" s="16"/>
      <c r="J57" s="16"/>
      <c r="K57" s="16"/>
      <c r="L57" s="1"/>
      <c r="M57" s="1"/>
      <c r="N57" s="1"/>
      <c r="O57" s="1"/>
      <c r="P57" s="1"/>
    </row>
    <row r="58" spans="1:16" ht="15" x14ac:dyDescent="0.25">
      <c r="A58" s="1">
        <v>56</v>
      </c>
      <c r="B58" s="1" t="s">
        <v>36</v>
      </c>
      <c r="C58" s="14" t="s">
        <v>34</v>
      </c>
      <c r="D58" s="15">
        <v>40182</v>
      </c>
      <c r="E58" s="1">
        <v>25</v>
      </c>
      <c r="F58" s="16">
        <f t="shared" si="4"/>
        <v>1.89</v>
      </c>
      <c r="G58" s="16">
        <f t="shared" si="1"/>
        <v>47.25</v>
      </c>
      <c r="H58" s="16"/>
      <c r="I58" s="16"/>
      <c r="J58" s="16"/>
      <c r="K58" s="16"/>
      <c r="L58" s="1"/>
      <c r="M58" s="1"/>
      <c r="N58" s="1"/>
      <c r="O58" s="1"/>
      <c r="P58" s="1"/>
    </row>
    <row r="59" spans="1:16" ht="15" x14ac:dyDescent="0.25">
      <c r="A59" s="1">
        <v>57</v>
      </c>
      <c r="B59" s="1" t="s">
        <v>36</v>
      </c>
      <c r="C59" s="14" t="s">
        <v>31</v>
      </c>
      <c r="D59" s="15">
        <v>40183</v>
      </c>
      <c r="E59" s="1">
        <v>14</v>
      </c>
      <c r="F59" s="16">
        <f t="shared" si="4"/>
        <v>2.5</v>
      </c>
      <c r="G59" s="16">
        <f t="shared" si="1"/>
        <v>35</v>
      </c>
      <c r="H59" s="16"/>
      <c r="I59" s="16"/>
      <c r="J59" s="16"/>
      <c r="K59" s="16"/>
      <c r="L59" s="1"/>
      <c r="M59" s="1"/>
      <c r="N59" s="1"/>
      <c r="O59" s="1"/>
      <c r="P59" s="1"/>
    </row>
    <row r="60" spans="1:16" ht="15" x14ac:dyDescent="0.25">
      <c r="A60" s="1">
        <v>58</v>
      </c>
      <c r="B60" s="1" t="s">
        <v>36</v>
      </c>
      <c r="C60" s="14" t="s">
        <v>32</v>
      </c>
      <c r="D60" s="15">
        <v>40183</v>
      </c>
      <c r="E60" s="1">
        <v>19</v>
      </c>
      <c r="F60" s="16">
        <f t="shared" si="4"/>
        <v>3.75</v>
      </c>
      <c r="G60" s="16">
        <f t="shared" si="1"/>
        <v>71.25</v>
      </c>
      <c r="H60" s="16"/>
      <c r="I60" s="16"/>
      <c r="J60" s="16"/>
      <c r="K60" s="16"/>
      <c r="L60" s="1"/>
      <c r="M60" s="1"/>
      <c r="N60" s="1"/>
      <c r="O60" s="1"/>
      <c r="P60" s="1"/>
    </row>
    <row r="61" spans="1:16" ht="15" x14ac:dyDescent="0.25">
      <c r="A61" s="1">
        <v>59</v>
      </c>
      <c r="B61" s="1" t="s">
        <v>36</v>
      </c>
      <c r="C61" s="14" t="s">
        <v>33</v>
      </c>
      <c r="D61" s="15">
        <v>40183</v>
      </c>
      <c r="E61" s="1">
        <v>14</v>
      </c>
      <c r="F61" s="16">
        <f t="shared" si="4"/>
        <v>8.99</v>
      </c>
      <c r="G61" s="16">
        <f t="shared" si="1"/>
        <v>125.86</v>
      </c>
      <c r="H61" s="16"/>
      <c r="I61" s="16"/>
      <c r="J61" s="16"/>
      <c r="K61" s="16"/>
      <c r="L61" s="1"/>
      <c r="M61" s="1"/>
      <c r="N61" s="1"/>
      <c r="O61" s="1"/>
      <c r="P61" s="1"/>
    </row>
    <row r="62" spans="1:16" ht="15" x14ac:dyDescent="0.25">
      <c r="A62" s="1">
        <v>60</v>
      </c>
      <c r="B62" s="1" t="s">
        <v>36</v>
      </c>
      <c r="C62" s="14" t="s">
        <v>34</v>
      </c>
      <c r="D62" s="15">
        <v>40183</v>
      </c>
      <c r="E62" s="1">
        <v>26</v>
      </c>
      <c r="F62" s="16">
        <f t="shared" si="4"/>
        <v>1.89</v>
      </c>
      <c r="G62" s="16">
        <f t="shared" si="1"/>
        <v>49.14</v>
      </c>
      <c r="H62" s="16"/>
      <c r="I62" s="16"/>
      <c r="J62" s="16"/>
      <c r="K62" s="16"/>
      <c r="L62" s="1"/>
      <c r="M62" s="1"/>
      <c r="N62" s="1"/>
      <c r="O62" s="1"/>
      <c r="P62" s="1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A1:K66"/>
  <sheetViews>
    <sheetView workbookViewId="0">
      <selection activeCell="F19" sqref="F19"/>
    </sheetView>
  </sheetViews>
  <sheetFormatPr defaultRowHeight="12.75" x14ac:dyDescent="0.2"/>
  <cols>
    <col min="1" max="1" width="3.85546875" customWidth="1"/>
    <col min="2" max="2" width="13.140625" bestFit="1" customWidth="1"/>
    <col min="3" max="3" width="18.140625" customWidth="1"/>
    <col min="4" max="4" width="16.85546875" customWidth="1"/>
    <col min="5" max="5" width="21.5703125" customWidth="1"/>
    <col min="6" max="6" width="20.85546875" customWidth="1"/>
    <col min="7" max="7" width="14.140625" customWidth="1"/>
    <col min="8" max="8" width="4.28515625" customWidth="1"/>
    <col min="9" max="9" width="9.7109375" customWidth="1"/>
    <col min="10" max="10" width="15" customWidth="1"/>
    <col min="11" max="11" width="11.140625" customWidth="1"/>
    <col min="12" max="12" width="17.85546875" customWidth="1"/>
    <col min="13" max="13" width="13.28515625" customWidth="1"/>
    <col min="15" max="15" width="18.5703125" customWidth="1"/>
  </cols>
  <sheetData>
    <row r="1" spans="1:11" ht="16.5" thickBot="1" x14ac:dyDescent="0.3">
      <c r="A1" s="1"/>
      <c r="B1" s="21" t="s">
        <v>37</v>
      </c>
      <c r="C1" s="21"/>
      <c r="D1" s="21"/>
      <c r="E1" s="21"/>
      <c r="F1" s="21"/>
      <c r="G1" s="21"/>
      <c r="H1" s="22"/>
    </row>
    <row r="2" spans="1:11" ht="18" customHeight="1" x14ac:dyDescent="0.25">
      <c r="A2" s="23"/>
      <c r="B2" s="96" t="s">
        <v>38</v>
      </c>
      <c r="C2" s="97"/>
      <c r="D2" s="97"/>
      <c r="E2" s="97"/>
      <c r="F2" s="98"/>
      <c r="G2" s="1"/>
    </row>
    <row r="3" spans="1:11" ht="15" x14ac:dyDescent="0.25">
      <c r="A3" s="1"/>
      <c r="B3" s="24" t="s">
        <v>29</v>
      </c>
      <c r="C3" s="25" t="s">
        <v>32</v>
      </c>
      <c r="D3" s="25" t="s">
        <v>31</v>
      </c>
      <c r="E3" s="25" t="s">
        <v>34</v>
      </c>
      <c r="F3" s="26" t="s">
        <v>33</v>
      </c>
      <c r="G3" s="1"/>
    </row>
    <row r="4" spans="1:11" ht="15.75" thickBot="1" x14ac:dyDescent="0.3">
      <c r="A4" s="1"/>
      <c r="B4" s="27" t="s">
        <v>27</v>
      </c>
      <c r="C4" s="28">
        <v>3.75</v>
      </c>
      <c r="D4" s="28">
        <v>2.5</v>
      </c>
      <c r="E4" s="28">
        <v>1.89</v>
      </c>
      <c r="F4" s="29">
        <v>8.99</v>
      </c>
      <c r="G4" s="1"/>
    </row>
    <row r="5" spans="1:11" ht="15" x14ac:dyDescent="0.25">
      <c r="A5" s="1"/>
      <c r="B5" s="1"/>
      <c r="C5" s="1"/>
      <c r="D5" s="1"/>
      <c r="E5" s="1"/>
      <c r="F5" s="1"/>
      <c r="G5" s="1"/>
    </row>
    <row r="6" spans="1:11" ht="20.25" customHeight="1" x14ac:dyDescent="0.25">
      <c r="A6" s="30" t="s">
        <v>22</v>
      </c>
      <c r="B6" s="30" t="s">
        <v>23</v>
      </c>
      <c r="C6" s="31" t="s">
        <v>24</v>
      </c>
      <c r="D6" s="31" t="s">
        <v>25</v>
      </c>
      <c r="E6" s="31" t="s">
        <v>26</v>
      </c>
      <c r="F6" s="31" t="s">
        <v>27</v>
      </c>
      <c r="G6" s="31" t="s">
        <v>28</v>
      </c>
    </row>
    <row r="7" spans="1:11" ht="15" x14ac:dyDescent="0.25">
      <c r="A7" s="32">
        <v>1</v>
      </c>
      <c r="B7" s="32" t="s">
        <v>30</v>
      </c>
      <c r="C7" s="33" t="s">
        <v>31</v>
      </c>
      <c r="D7" s="34">
        <v>40179</v>
      </c>
      <c r="E7" s="32">
        <v>35</v>
      </c>
      <c r="F7" s="35"/>
      <c r="G7" s="35">
        <f>E7*F7</f>
        <v>0</v>
      </c>
      <c r="H7" s="36"/>
    </row>
    <row r="8" spans="1:11" ht="15" x14ac:dyDescent="0.25">
      <c r="A8" s="32">
        <v>2</v>
      </c>
      <c r="B8" s="32" t="s">
        <v>30</v>
      </c>
      <c r="C8" s="33" t="s">
        <v>32</v>
      </c>
      <c r="D8" s="34">
        <v>40179</v>
      </c>
      <c r="E8" s="32">
        <v>28</v>
      </c>
      <c r="F8" s="35"/>
      <c r="G8" s="35">
        <f t="shared" ref="G8:G66" si="0">E8*F8</f>
        <v>0</v>
      </c>
      <c r="H8" s="36"/>
    </row>
    <row r="9" spans="1:11" ht="15" x14ac:dyDescent="0.25">
      <c r="A9" s="32">
        <v>3</v>
      </c>
      <c r="B9" s="32" t="s">
        <v>30</v>
      </c>
      <c r="C9" s="33" t="s">
        <v>33</v>
      </c>
      <c r="D9" s="34">
        <v>40179</v>
      </c>
      <c r="E9" s="32">
        <v>42</v>
      </c>
      <c r="F9" s="35"/>
      <c r="G9" s="35">
        <f t="shared" si="0"/>
        <v>0</v>
      </c>
      <c r="H9" s="36"/>
      <c r="I9" s="37"/>
      <c r="J9" s="36"/>
      <c r="K9" s="36"/>
    </row>
    <row r="10" spans="1:11" ht="15" x14ac:dyDescent="0.25">
      <c r="A10" s="32">
        <v>4</v>
      </c>
      <c r="B10" s="32" t="s">
        <v>30</v>
      </c>
      <c r="C10" s="33" t="s">
        <v>34</v>
      </c>
      <c r="D10" s="34">
        <v>40179</v>
      </c>
      <c r="E10" s="32">
        <v>18</v>
      </c>
      <c r="F10" s="35"/>
      <c r="G10" s="35">
        <f t="shared" si="0"/>
        <v>0</v>
      </c>
      <c r="H10" s="36"/>
      <c r="I10" s="37"/>
      <c r="J10" s="36"/>
      <c r="K10" s="36"/>
    </row>
    <row r="11" spans="1:11" ht="15" x14ac:dyDescent="0.25">
      <c r="A11" s="32">
        <v>5</v>
      </c>
      <c r="B11" s="32" t="s">
        <v>30</v>
      </c>
      <c r="C11" s="33" t="s">
        <v>31</v>
      </c>
      <c r="D11" s="34">
        <v>40180</v>
      </c>
      <c r="E11" s="32">
        <v>19</v>
      </c>
      <c r="F11" s="35"/>
      <c r="G11" s="35">
        <f t="shared" si="0"/>
        <v>0</v>
      </c>
      <c r="H11" s="36"/>
      <c r="I11" s="37"/>
      <c r="J11" s="36"/>
      <c r="K11" s="36"/>
    </row>
    <row r="12" spans="1:11" ht="15" x14ac:dyDescent="0.25">
      <c r="A12" s="32">
        <v>6</v>
      </c>
      <c r="B12" s="32" t="s">
        <v>30</v>
      </c>
      <c r="C12" s="33" t="s">
        <v>32</v>
      </c>
      <c r="D12" s="34">
        <v>40180</v>
      </c>
      <c r="E12" s="32">
        <v>25</v>
      </c>
      <c r="F12" s="35"/>
      <c r="G12" s="35">
        <f t="shared" si="0"/>
        <v>0</v>
      </c>
      <c r="H12" s="36"/>
      <c r="I12" s="38"/>
      <c r="J12" s="36"/>
      <c r="K12" s="36"/>
    </row>
    <row r="13" spans="1:11" ht="15" x14ac:dyDescent="0.25">
      <c r="A13" s="32">
        <v>7</v>
      </c>
      <c r="B13" s="32" t="s">
        <v>30</v>
      </c>
      <c r="C13" s="33" t="s">
        <v>33</v>
      </c>
      <c r="D13" s="34">
        <v>40180</v>
      </c>
      <c r="E13" s="32">
        <v>35</v>
      </c>
      <c r="F13" s="35"/>
      <c r="G13" s="35">
        <f t="shared" si="0"/>
        <v>0</v>
      </c>
      <c r="H13" s="36"/>
    </row>
    <row r="14" spans="1:11" ht="15" x14ac:dyDescent="0.25">
      <c r="A14" s="32">
        <v>8</v>
      </c>
      <c r="B14" s="32" t="s">
        <v>30</v>
      </c>
      <c r="C14" s="33" t="s">
        <v>34</v>
      </c>
      <c r="D14" s="34">
        <v>40180</v>
      </c>
      <c r="E14" s="32">
        <v>47</v>
      </c>
      <c r="F14" s="35"/>
      <c r="G14" s="35">
        <f t="shared" si="0"/>
        <v>0</v>
      </c>
      <c r="H14" s="36"/>
    </row>
    <row r="15" spans="1:11" ht="15" x14ac:dyDescent="0.25">
      <c r="A15" s="32">
        <v>9</v>
      </c>
      <c r="B15" s="32" t="s">
        <v>30</v>
      </c>
      <c r="C15" s="33" t="s">
        <v>31</v>
      </c>
      <c r="D15" s="34">
        <v>40181</v>
      </c>
      <c r="E15" s="32">
        <v>28</v>
      </c>
      <c r="F15" s="35"/>
      <c r="G15" s="35">
        <f t="shared" si="0"/>
        <v>0</v>
      </c>
      <c r="H15" s="36"/>
      <c r="I15" s="39"/>
      <c r="J15" s="36"/>
      <c r="K15" s="36"/>
    </row>
    <row r="16" spans="1:11" ht="15" x14ac:dyDescent="0.25">
      <c r="A16" s="32">
        <v>10</v>
      </c>
      <c r="B16" s="32" t="s">
        <v>30</v>
      </c>
      <c r="C16" s="33" t="s">
        <v>32</v>
      </c>
      <c r="D16" s="34">
        <v>40181</v>
      </c>
      <c r="E16" s="32">
        <v>36</v>
      </c>
      <c r="F16" s="35"/>
      <c r="G16" s="35">
        <f t="shared" si="0"/>
        <v>0</v>
      </c>
      <c r="H16" s="36"/>
      <c r="I16" s="40"/>
      <c r="J16" s="36"/>
      <c r="K16" s="36"/>
    </row>
    <row r="17" spans="1:11" ht="15" x14ac:dyDescent="0.25">
      <c r="A17" s="32">
        <v>11</v>
      </c>
      <c r="B17" s="32" t="s">
        <v>30</v>
      </c>
      <c r="C17" s="33" t="s">
        <v>33</v>
      </c>
      <c r="D17" s="34">
        <v>40181</v>
      </c>
      <c r="E17" s="32">
        <v>18</v>
      </c>
      <c r="F17" s="35"/>
      <c r="G17" s="35">
        <f t="shared" si="0"/>
        <v>0</v>
      </c>
      <c r="H17" s="36"/>
      <c r="I17" s="36"/>
      <c r="J17" s="36"/>
      <c r="K17" s="36"/>
    </row>
    <row r="18" spans="1:11" ht="15" x14ac:dyDescent="0.25">
      <c r="A18" s="32">
        <v>12</v>
      </c>
      <c r="B18" s="32" t="s">
        <v>30</v>
      </c>
      <c r="C18" s="33" t="s">
        <v>34</v>
      </c>
      <c r="D18" s="34">
        <v>40181</v>
      </c>
      <c r="E18" s="32">
        <v>23</v>
      </c>
      <c r="F18" s="35"/>
      <c r="G18" s="35">
        <f t="shared" si="0"/>
        <v>0</v>
      </c>
      <c r="H18" s="36"/>
      <c r="I18" s="36"/>
      <c r="J18" s="36"/>
      <c r="K18" s="36"/>
    </row>
    <row r="19" spans="1:11" ht="15" x14ac:dyDescent="0.25">
      <c r="A19" s="32">
        <v>13</v>
      </c>
      <c r="B19" s="32" t="s">
        <v>30</v>
      </c>
      <c r="C19" s="33" t="s">
        <v>31</v>
      </c>
      <c r="D19" s="34">
        <v>40182</v>
      </c>
      <c r="E19" s="32">
        <v>14</v>
      </c>
      <c r="F19" s="35"/>
      <c r="G19" s="35">
        <f t="shared" si="0"/>
        <v>0</v>
      </c>
      <c r="H19" s="36"/>
      <c r="I19" s="36"/>
      <c r="J19" s="36"/>
      <c r="K19" s="36"/>
    </row>
    <row r="20" spans="1:11" ht="15" x14ac:dyDescent="0.25">
      <c r="A20" s="32">
        <v>14</v>
      </c>
      <c r="B20" s="32" t="s">
        <v>30</v>
      </c>
      <c r="C20" s="33" t="s">
        <v>32</v>
      </c>
      <c r="D20" s="34">
        <v>40182</v>
      </c>
      <c r="E20" s="32">
        <v>24</v>
      </c>
      <c r="F20" s="35"/>
      <c r="G20" s="35">
        <f t="shared" si="0"/>
        <v>0</v>
      </c>
      <c r="H20" s="36"/>
      <c r="I20" s="36"/>
      <c r="J20" s="36"/>
      <c r="K20" s="36"/>
    </row>
    <row r="21" spans="1:11" ht="15" x14ac:dyDescent="0.25">
      <c r="A21" s="32">
        <v>15</v>
      </c>
      <c r="B21" s="32" t="s">
        <v>30</v>
      </c>
      <c r="C21" s="33" t="s">
        <v>33</v>
      </c>
      <c r="D21" s="34">
        <v>40182</v>
      </c>
      <c r="E21" s="32">
        <v>16</v>
      </c>
      <c r="F21" s="35"/>
      <c r="G21" s="35">
        <f t="shared" si="0"/>
        <v>0</v>
      </c>
      <c r="H21" s="36"/>
      <c r="I21" s="36"/>
      <c r="J21" s="36"/>
      <c r="K21" s="36"/>
    </row>
    <row r="22" spans="1:11" ht="15" x14ac:dyDescent="0.25">
      <c r="A22" s="32">
        <v>16</v>
      </c>
      <c r="B22" s="32" t="s">
        <v>30</v>
      </c>
      <c r="C22" s="33" t="s">
        <v>34</v>
      </c>
      <c r="D22" s="34">
        <v>40182</v>
      </c>
      <c r="E22" s="32">
        <v>45</v>
      </c>
      <c r="F22" s="35"/>
      <c r="G22" s="35">
        <f t="shared" si="0"/>
        <v>0</v>
      </c>
      <c r="H22" s="36"/>
      <c r="I22" s="36"/>
      <c r="J22" s="36"/>
      <c r="K22" s="36"/>
    </row>
    <row r="23" spans="1:11" ht="15" x14ac:dyDescent="0.25">
      <c r="A23" s="32">
        <v>17</v>
      </c>
      <c r="B23" s="32" t="s">
        <v>30</v>
      </c>
      <c r="C23" s="33" t="s">
        <v>31</v>
      </c>
      <c r="D23" s="34">
        <v>40183</v>
      </c>
      <c r="E23" s="32">
        <v>32</v>
      </c>
      <c r="F23" s="35"/>
      <c r="G23" s="35">
        <f t="shared" si="0"/>
        <v>0</v>
      </c>
      <c r="H23" s="36"/>
      <c r="I23" s="36"/>
      <c r="J23" s="36"/>
      <c r="K23" s="36"/>
    </row>
    <row r="24" spans="1:11" ht="15" x14ac:dyDescent="0.25">
      <c r="A24" s="32">
        <v>18</v>
      </c>
      <c r="B24" s="32" t="s">
        <v>30</v>
      </c>
      <c r="C24" s="33" t="s">
        <v>32</v>
      </c>
      <c r="D24" s="34">
        <v>40183</v>
      </c>
      <c r="E24" s="32">
        <v>32</v>
      </c>
      <c r="F24" s="35"/>
      <c r="G24" s="35">
        <f t="shared" si="0"/>
        <v>0</v>
      </c>
      <c r="H24" s="36"/>
      <c r="I24" s="36"/>
      <c r="J24" s="36"/>
      <c r="K24" s="36"/>
    </row>
    <row r="25" spans="1:11" ht="15" x14ac:dyDescent="0.25">
      <c r="A25" s="32">
        <v>19</v>
      </c>
      <c r="B25" s="32" t="s">
        <v>30</v>
      </c>
      <c r="C25" s="33" t="s">
        <v>33</v>
      </c>
      <c r="D25" s="34">
        <v>40183</v>
      </c>
      <c r="E25" s="32">
        <v>15</v>
      </c>
      <c r="F25" s="35"/>
      <c r="G25" s="35">
        <f t="shared" si="0"/>
        <v>0</v>
      </c>
      <c r="H25" s="36"/>
      <c r="I25" s="36"/>
      <c r="J25" s="36"/>
      <c r="K25" s="36"/>
    </row>
    <row r="26" spans="1:11" ht="15" x14ac:dyDescent="0.25">
      <c r="A26" s="32">
        <v>20</v>
      </c>
      <c r="B26" s="32" t="s">
        <v>30</v>
      </c>
      <c r="C26" s="33" t="s">
        <v>34</v>
      </c>
      <c r="D26" s="34">
        <v>40183</v>
      </c>
      <c r="E26" s="32">
        <v>25</v>
      </c>
      <c r="F26" s="35"/>
      <c r="G26" s="35">
        <f t="shared" si="0"/>
        <v>0</v>
      </c>
      <c r="H26" s="36"/>
      <c r="I26" s="36"/>
      <c r="J26" s="36"/>
      <c r="K26" s="36"/>
    </row>
    <row r="27" spans="1:11" ht="15" x14ac:dyDescent="0.25">
      <c r="A27" s="32">
        <v>21</v>
      </c>
      <c r="B27" s="32" t="s">
        <v>35</v>
      </c>
      <c r="C27" s="33" t="s">
        <v>31</v>
      </c>
      <c r="D27" s="34">
        <v>40179</v>
      </c>
      <c r="E27" s="32">
        <v>14</v>
      </c>
      <c r="F27" s="35"/>
      <c r="G27" s="35">
        <f t="shared" si="0"/>
        <v>0</v>
      </c>
      <c r="H27" s="36"/>
      <c r="I27" s="36"/>
      <c r="J27" s="36"/>
      <c r="K27" s="36"/>
    </row>
    <row r="28" spans="1:11" ht="15" x14ac:dyDescent="0.25">
      <c r="A28" s="32">
        <v>22</v>
      </c>
      <c r="B28" s="32" t="s">
        <v>35</v>
      </c>
      <c r="C28" s="33" t="s">
        <v>32</v>
      </c>
      <c r="D28" s="34">
        <v>40179</v>
      </c>
      <c r="E28" s="32">
        <v>18</v>
      </c>
      <c r="F28" s="35"/>
      <c r="G28" s="35">
        <f t="shared" si="0"/>
        <v>0</v>
      </c>
      <c r="H28" s="36"/>
      <c r="I28" s="36"/>
      <c r="J28" s="36"/>
      <c r="K28" s="36"/>
    </row>
    <row r="29" spans="1:11" ht="15" x14ac:dyDescent="0.25">
      <c r="A29" s="32">
        <v>23</v>
      </c>
      <c r="B29" s="32" t="s">
        <v>35</v>
      </c>
      <c r="C29" s="33" t="s">
        <v>33</v>
      </c>
      <c r="D29" s="34">
        <v>40179</v>
      </c>
      <c r="E29" s="32">
        <v>12</v>
      </c>
      <c r="F29" s="35"/>
      <c r="G29" s="35">
        <f t="shared" si="0"/>
        <v>0</v>
      </c>
      <c r="H29" s="36"/>
      <c r="I29" s="36"/>
      <c r="J29" s="36"/>
      <c r="K29" s="36"/>
    </row>
    <row r="30" spans="1:11" ht="15" x14ac:dyDescent="0.25">
      <c r="A30" s="32">
        <v>24</v>
      </c>
      <c r="B30" s="32" t="s">
        <v>35</v>
      </c>
      <c r="C30" s="33" t="s">
        <v>34</v>
      </c>
      <c r="D30" s="34">
        <v>40179</v>
      </c>
      <c r="E30" s="32">
        <v>30</v>
      </c>
      <c r="F30" s="35"/>
      <c r="G30" s="35">
        <f t="shared" si="0"/>
        <v>0</v>
      </c>
      <c r="H30" s="36"/>
      <c r="I30" s="36"/>
      <c r="J30" s="36"/>
      <c r="K30" s="36"/>
    </row>
    <row r="31" spans="1:11" ht="15" x14ac:dyDescent="0.25">
      <c r="A31" s="32">
        <v>25</v>
      </c>
      <c r="B31" s="32" t="s">
        <v>35</v>
      </c>
      <c r="C31" s="33" t="s">
        <v>31</v>
      </c>
      <c r="D31" s="34">
        <v>40180</v>
      </c>
      <c r="E31" s="32">
        <v>23</v>
      </c>
      <c r="F31" s="35"/>
      <c r="G31" s="35">
        <f t="shared" si="0"/>
        <v>0</v>
      </c>
      <c r="H31" s="36"/>
      <c r="I31" s="36"/>
      <c r="J31" s="36"/>
      <c r="K31" s="36"/>
    </row>
    <row r="32" spans="1:11" ht="15" x14ac:dyDescent="0.25">
      <c r="A32" s="32">
        <v>26</v>
      </c>
      <c r="B32" s="32" t="s">
        <v>35</v>
      </c>
      <c r="C32" s="33" t="s">
        <v>32</v>
      </c>
      <c r="D32" s="34">
        <v>40180</v>
      </c>
      <c r="E32" s="32">
        <v>17</v>
      </c>
      <c r="F32" s="35"/>
      <c r="G32" s="35">
        <f t="shared" si="0"/>
        <v>0</v>
      </c>
      <c r="H32" s="36"/>
      <c r="I32" s="36"/>
      <c r="J32" s="36"/>
      <c r="K32" s="36"/>
    </row>
    <row r="33" spans="1:11" ht="15" x14ac:dyDescent="0.25">
      <c r="A33" s="32">
        <v>27</v>
      </c>
      <c r="B33" s="32" t="s">
        <v>35</v>
      </c>
      <c r="C33" s="33" t="s">
        <v>33</v>
      </c>
      <c r="D33" s="34">
        <v>40180</v>
      </c>
      <c r="E33" s="32">
        <v>10</v>
      </c>
      <c r="F33" s="35"/>
      <c r="G33" s="35">
        <f t="shared" si="0"/>
        <v>0</v>
      </c>
      <c r="H33" s="36"/>
      <c r="I33" s="36"/>
      <c r="J33" s="36"/>
      <c r="K33" s="36"/>
    </row>
    <row r="34" spans="1:11" ht="15" x14ac:dyDescent="0.25">
      <c r="A34" s="32">
        <v>28</v>
      </c>
      <c r="B34" s="32" t="s">
        <v>35</v>
      </c>
      <c r="C34" s="33" t="s">
        <v>34</v>
      </c>
      <c r="D34" s="34">
        <v>40180</v>
      </c>
      <c r="E34" s="32">
        <v>31</v>
      </c>
      <c r="F34" s="35"/>
      <c r="G34" s="35">
        <f t="shared" si="0"/>
        <v>0</v>
      </c>
      <c r="H34" s="36"/>
      <c r="I34" s="36"/>
      <c r="J34" s="36"/>
      <c r="K34" s="36"/>
    </row>
    <row r="35" spans="1:11" ht="15" x14ac:dyDescent="0.25">
      <c r="A35" s="32">
        <v>29</v>
      </c>
      <c r="B35" s="32" t="s">
        <v>35</v>
      </c>
      <c r="C35" s="33" t="s">
        <v>31</v>
      </c>
      <c r="D35" s="34">
        <v>40181</v>
      </c>
      <c r="E35" s="32">
        <v>27</v>
      </c>
      <c r="F35" s="35"/>
      <c r="G35" s="35">
        <f t="shared" si="0"/>
        <v>0</v>
      </c>
      <c r="H35" s="36"/>
      <c r="I35" s="36"/>
      <c r="J35" s="36"/>
      <c r="K35" s="36"/>
    </row>
    <row r="36" spans="1:11" ht="15" x14ac:dyDescent="0.25">
      <c r="A36" s="32">
        <v>30</v>
      </c>
      <c r="B36" s="32" t="s">
        <v>35</v>
      </c>
      <c r="C36" s="33" t="s">
        <v>32</v>
      </c>
      <c r="D36" s="34">
        <v>40181</v>
      </c>
      <c r="E36" s="32">
        <v>17</v>
      </c>
      <c r="F36" s="35"/>
      <c r="G36" s="35">
        <f t="shared" si="0"/>
        <v>0</v>
      </c>
      <c r="H36" s="36"/>
      <c r="I36" s="36"/>
      <c r="J36" s="36"/>
      <c r="K36" s="36"/>
    </row>
    <row r="37" spans="1:11" ht="15" x14ac:dyDescent="0.25">
      <c r="A37" s="32">
        <v>31</v>
      </c>
      <c r="B37" s="32" t="s">
        <v>35</v>
      </c>
      <c r="C37" s="33" t="s">
        <v>33</v>
      </c>
      <c r="D37" s="34">
        <v>40181</v>
      </c>
      <c r="E37" s="32">
        <v>9</v>
      </c>
      <c r="F37" s="35"/>
      <c r="G37" s="35">
        <f t="shared" si="0"/>
        <v>0</v>
      </c>
      <c r="H37" s="36"/>
      <c r="I37" s="36"/>
      <c r="J37" s="36"/>
      <c r="K37" s="36"/>
    </row>
    <row r="38" spans="1:11" ht="15" x14ac:dyDescent="0.25">
      <c r="A38" s="32">
        <v>32</v>
      </c>
      <c r="B38" s="32" t="s">
        <v>35</v>
      </c>
      <c r="C38" s="33" t="s">
        <v>34</v>
      </c>
      <c r="D38" s="34">
        <v>40181</v>
      </c>
      <c r="E38" s="32">
        <v>24</v>
      </c>
      <c r="F38" s="35"/>
      <c r="G38" s="35">
        <f t="shared" si="0"/>
        <v>0</v>
      </c>
      <c r="H38" s="36"/>
      <c r="I38" s="36"/>
      <c r="J38" s="36"/>
      <c r="K38" s="36"/>
    </row>
    <row r="39" spans="1:11" ht="15" x14ac:dyDescent="0.25">
      <c r="A39" s="32">
        <v>33</v>
      </c>
      <c r="B39" s="32" t="s">
        <v>35</v>
      </c>
      <c r="C39" s="33" t="s">
        <v>31</v>
      </c>
      <c r="D39" s="34">
        <v>40182</v>
      </c>
      <c r="E39" s="32">
        <v>28</v>
      </c>
      <c r="F39" s="35"/>
      <c r="G39" s="35">
        <f t="shared" si="0"/>
        <v>0</v>
      </c>
      <c r="H39" s="36"/>
      <c r="I39" s="36"/>
      <c r="J39" s="36"/>
      <c r="K39" s="36"/>
    </row>
    <row r="40" spans="1:11" ht="15" x14ac:dyDescent="0.25">
      <c r="A40" s="32">
        <v>34</v>
      </c>
      <c r="B40" s="32" t="s">
        <v>35</v>
      </c>
      <c r="C40" s="33" t="s">
        <v>32</v>
      </c>
      <c r="D40" s="34">
        <v>40182</v>
      </c>
      <c r="E40" s="32">
        <v>32</v>
      </c>
      <c r="F40" s="35"/>
      <c r="G40" s="35">
        <f t="shared" si="0"/>
        <v>0</v>
      </c>
      <c r="H40" s="36"/>
      <c r="I40" s="36"/>
      <c r="J40" s="36"/>
      <c r="K40" s="36"/>
    </row>
    <row r="41" spans="1:11" ht="15" x14ac:dyDescent="0.25">
      <c r="A41" s="32">
        <v>35</v>
      </c>
      <c r="B41" s="32" t="s">
        <v>35</v>
      </c>
      <c r="C41" s="33" t="s">
        <v>33</v>
      </c>
      <c r="D41" s="34">
        <v>40182</v>
      </c>
      <c r="E41" s="32">
        <v>15</v>
      </c>
      <c r="F41" s="35"/>
      <c r="G41" s="35">
        <f t="shared" si="0"/>
        <v>0</v>
      </c>
      <c r="H41" s="36"/>
      <c r="I41" s="36"/>
      <c r="J41" s="36"/>
      <c r="K41" s="36"/>
    </row>
    <row r="42" spans="1:11" ht="15" x14ac:dyDescent="0.25">
      <c r="A42" s="32">
        <v>36</v>
      </c>
      <c r="B42" s="32" t="s">
        <v>35</v>
      </c>
      <c r="C42" s="33" t="s">
        <v>34</v>
      </c>
      <c r="D42" s="34">
        <v>40182</v>
      </c>
      <c r="E42" s="32">
        <v>22</v>
      </c>
      <c r="F42" s="35"/>
      <c r="G42" s="35">
        <f t="shared" si="0"/>
        <v>0</v>
      </c>
      <c r="H42" s="36"/>
      <c r="I42" s="36"/>
      <c r="J42" s="36"/>
      <c r="K42" s="36"/>
    </row>
    <row r="43" spans="1:11" ht="15" x14ac:dyDescent="0.25">
      <c r="A43" s="32">
        <v>37</v>
      </c>
      <c r="B43" s="32" t="s">
        <v>35</v>
      </c>
      <c r="C43" s="33" t="s">
        <v>31</v>
      </c>
      <c r="D43" s="34">
        <v>40183</v>
      </c>
      <c r="E43" s="32">
        <v>12</v>
      </c>
      <c r="F43" s="35"/>
      <c r="G43" s="35">
        <f t="shared" si="0"/>
        <v>0</v>
      </c>
      <c r="H43" s="36"/>
      <c r="I43" s="36"/>
      <c r="J43" s="36"/>
      <c r="K43" s="36"/>
    </row>
    <row r="44" spans="1:11" ht="15" x14ac:dyDescent="0.25">
      <c r="A44" s="32">
        <v>38</v>
      </c>
      <c r="B44" s="32" t="s">
        <v>35</v>
      </c>
      <c r="C44" s="33" t="s">
        <v>32</v>
      </c>
      <c r="D44" s="34">
        <v>40183</v>
      </c>
      <c r="E44" s="32">
        <v>16</v>
      </c>
      <c r="F44" s="35"/>
      <c r="G44" s="35">
        <f t="shared" si="0"/>
        <v>0</v>
      </c>
      <c r="H44" s="36"/>
      <c r="I44" s="36"/>
      <c r="J44" s="36"/>
      <c r="K44" s="36"/>
    </row>
    <row r="45" spans="1:11" ht="15" x14ac:dyDescent="0.25">
      <c r="A45" s="32">
        <v>39</v>
      </c>
      <c r="B45" s="32" t="s">
        <v>35</v>
      </c>
      <c r="C45" s="33" t="s">
        <v>33</v>
      </c>
      <c r="D45" s="34">
        <v>40183</v>
      </c>
      <c r="E45" s="32">
        <v>7</v>
      </c>
      <c r="F45" s="35"/>
      <c r="G45" s="35">
        <f t="shared" si="0"/>
        <v>0</v>
      </c>
      <c r="H45" s="36"/>
      <c r="I45" s="36"/>
      <c r="J45" s="36"/>
      <c r="K45" s="36"/>
    </row>
    <row r="46" spans="1:11" ht="15" x14ac:dyDescent="0.25">
      <c r="A46" s="32">
        <v>40</v>
      </c>
      <c r="B46" s="32" t="s">
        <v>35</v>
      </c>
      <c r="C46" s="33" t="s">
        <v>34</v>
      </c>
      <c r="D46" s="34">
        <v>40183</v>
      </c>
      <c r="E46" s="32">
        <v>26</v>
      </c>
      <c r="F46" s="35"/>
      <c r="G46" s="35">
        <f t="shared" si="0"/>
        <v>0</v>
      </c>
      <c r="H46" s="36"/>
      <c r="I46" s="36"/>
      <c r="J46" s="36"/>
      <c r="K46" s="36"/>
    </row>
    <row r="47" spans="1:11" ht="15" x14ac:dyDescent="0.25">
      <c r="A47" s="32">
        <v>41</v>
      </c>
      <c r="B47" s="32" t="s">
        <v>36</v>
      </c>
      <c r="C47" s="33" t="s">
        <v>31</v>
      </c>
      <c r="D47" s="34">
        <v>40179</v>
      </c>
      <c r="E47" s="32">
        <v>12</v>
      </c>
      <c r="F47" s="35"/>
      <c r="G47" s="35">
        <f t="shared" si="0"/>
        <v>0</v>
      </c>
      <c r="H47" s="36"/>
      <c r="I47" s="36"/>
      <c r="J47" s="36"/>
      <c r="K47" s="36"/>
    </row>
    <row r="48" spans="1:11" ht="15" x14ac:dyDescent="0.25">
      <c r="A48" s="32">
        <v>42</v>
      </c>
      <c r="B48" s="32" t="s">
        <v>36</v>
      </c>
      <c r="C48" s="33" t="s">
        <v>32</v>
      </c>
      <c r="D48" s="34">
        <v>40179</v>
      </c>
      <c r="E48" s="32">
        <v>18</v>
      </c>
      <c r="F48" s="35"/>
      <c r="G48" s="35">
        <f t="shared" si="0"/>
        <v>0</v>
      </c>
      <c r="H48" s="36"/>
      <c r="I48" s="36"/>
      <c r="J48" s="36"/>
      <c r="K48" s="36"/>
    </row>
    <row r="49" spans="1:11" ht="15" x14ac:dyDescent="0.25">
      <c r="A49" s="32">
        <v>43</v>
      </c>
      <c r="B49" s="32" t="s">
        <v>36</v>
      </c>
      <c r="C49" s="33" t="s">
        <v>33</v>
      </c>
      <c r="D49" s="34">
        <v>40179</v>
      </c>
      <c r="E49" s="32">
        <v>10</v>
      </c>
      <c r="F49" s="35"/>
      <c r="G49" s="35">
        <f t="shared" si="0"/>
        <v>0</v>
      </c>
      <c r="H49" s="36"/>
      <c r="I49" s="36"/>
      <c r="J49" s="36"/>
      <c r="K49" s="36"/>
    </row>
    <row r="50" spans="1:11" ht="15" x14ac:dyDescent="0.25">
      <c r="A50" s="32">
        <v>44</v>
      </c>
      <c r="B50" s="32" t="s">
        <v>36</v>
      </c>
      <c r="C50" s="33" t="s">
        <v>34</v>
      </c>
      <c r="D50" s="34">
        <v>40179</v>
      </c>
      <c r="E50" s="32">
        <v>22</v>
      </c>
      <c r="F50" s="35"/>
      <c r="G50" s="35">
        <f t="shared" si="0"/>
        <v>0</v>
      </c>
      <c r="H50" s="36"/>
      <c r="I50" s="36"/>
      <c r="J50" s="36"/>
      <c r="K50" s="36"/>
    </row>
    <row r="51" spans="1:11" ht="15" x14ac:dyDescent="0.25">
      <c r="A51" s="32">
        <v>45</v>
      </c>
      <c r="B51" s="32" t="s">
        <v>36</v>
      </c>
      <c r="C51" s="33" t="s">
        <v>31</v>
      </c>
      <c r="D51" s="34">
        <v>40180</v>
      </c>
      <c r="E51" s="32">
        <v>26</v>
      </c>
      <c r="F51" s="35"/>
      <c r="G51" s="35">
        <f t="shared" si="0"/>
        <v>0</v>
      </c>
      <c r="H51" s="36"/>
      <c r="I51" s="36"/>
      <c r="J51" s="36"/>
      <c r="K51" s="36"/>
    </row>
    <row r="52" spans="1:11" ht="15" x14ac:dyDescent="0.25">
      <c r="A52" s="32">
        <v>46</v>
      </c>
      <c r="B52" s="32" t="s">
        <v>36</v>
      </c>
      <c r="C52" s="33" t="s">
        <v>32</v>
      </c>
      <c r="D52" s="34">
        <v>40180</v>
      </c>
      <c r="E52" s="32">
        <v>24</v>
      </c>
      <c r="F52" s="35"/>
      <c r="G52" s="35">
        <f t="shared" si="0"/>
        <v>0</v>
      </c>
      <c r="H52" s="36"/>
      <c r="I52" s="36"/>
      <c r="J52" s="36"/>
      <c r="K52" s="36"/>
    </row>
    <row r="53" spans="1:11" ht="15" x14ac:dyDescent="0.25">
      <c r="A53" s="32">
        <v>47</v>
      </c>
      <c r="B53" s="32" t="s">
        <v>36</v>
      </c>
      <c r="C53" s="33" t="s">
        <v>33</v>
      </c>
      <c r="D53" s="34">
        <v>40180</v>
      </c>
      <c r="E53" s="32">
        <v>18</v>
      </c>
      <c r="F53" s="35"/>
      <c r="G53" s="35">
        <f t="shared" si="0"/>
        <v>0</v>
      </c>
      <c r="H53" s="36"/>
      <c r="I53" s="36"/>
      <c r="J53" s="36"/>
      <c r="K53" s="36"/>
    </row>
    <row r="54" spans="1:11" ht="15" x14ac:dyDescent="0.25">
      <c r="A54" s="32">
        <v>48</v>
      </c>
      <c r="B54" s="32" t="s">
        <v>36</v>
      </c>
      <c r="C54" s="33" t="s">
        <v>34</v>
      </c>
      <c r="D54" s="34">
        <v>40180</v>
      </c>
      <c r="E54" s="32">
        <v>21</v>
      </c>
      <c r="F54" s="35"/>
      <c r="G54" s="35">
        <f t="shared" si="0"/>
        <v>0</v>
      </c>
      <c r="H54" s="36"/>
      <c r="I54" s="36"/>
      <c r="J54" s="36"/>
      <c r="K54" s="36"/>
    </row>
    <row r="55" spans="1:11" ht="15" x14ac:dyDescent="0.25">
      <c r="A55" s="32">
        <v>49</v>
      </c>
      <c r="B55" s="32" t="s">
        <v>36</v>
      </c>
      <c r="C55" s="33" t="s">
        <v>31</v>
      </c>
      <c r="D55" s="34">
        <v>40181</v>
      </c>
      <c r="E55" s="32">
        <v>10</v>
      </c>
      <c r="F55" s="35"/>
      <c r="G55" s="35">
        <f t="shared" si="0"/>
        <v>0</v>
      </c>
      <c r="H55" s="36"/>
      <c r="I55" s="36"/>
      <c r="J55" s="36"/>
      <c r="K55" s="36"/>
    </row>
    <row r="56" spans="1:11" ht="15" x14ac:dyDescent="0.25">
      <c r="A56" s="32">
        <v>50</v>
      </c>
      <c r="B56" s="32" t="s">
        <v>36</v>
      </c>
      <c r="C56" s="33" t="s">
        <v>32</v>
      </c>
      <c r="D56" s="34">
        <v>40181</v>
      </c>
      <c r="E56" s="32">
        <v>15</v>
      </c>
      <c r="F56" s="35"/>
      <c r="G56" s="35">
        <f t="shared" si="0"/>
        <v>0</v>
      </c>
      <c r="H56" s="36"/>
      <c r="I56" s="36"/>
      <c r="J56" s="36"/>
      <c r="K56" s="36"/>
    </row>
    <row r="57" spans="1:11" ht="15" x14ac:dyDescent="0.25">
      <c r="A57" s="32">
        <v>51</v>
      </c>
      <c r="B57" s="32" t="s">
        <v>36</v>
      </c>
      <c r="C57" s="33" t="s">
        <v>33</v>
      </c>
      <c r="D57" s="34">
        <v>40181</v>
      </c>
      <c r="E57" s="32">
        <v>12</v>
      </c>
      <c r="F57" s="35"/>
      <c r="G57" s="35">
        <f t="shared" si="0"/>
        <v>0</v>
      </c>
      <c r="H57" s="36"/>
      <c r="I57" s="36"/>
      <c r="J57" s="36"/>
      <c r="K57" s="36"/>
    </row>
    <row r="58" spans="1:11" ht="15" x14ac:dyDescent="0.25">
      <c r="A58" s="32">
        <v>52</v>
      </c>
      <c r="B58" s="32" t="s">
        <v>36</v>
      </c>
      <c r="C58" s="33" t="s">
        <v>34</v>
      </c>
      <c r="D58" s="34">
        <v>40181</v>
      </c>
      <c r="E58" s="32">
        <v>23</v>
      </c>
      <c r="F58" s="35"/>
      <c r="G58" s="35">
        <f t="shared" si="0"/>
        <v>0</v>
      </c>
      <c r="H58" s="36"/>
      <c r="I58" s="36"/>
      <c r="J58" s="36"/>
      <c r="K58" s="36"/>
    </row>
    <row r="59" spans="1:11" ht="15" x14ac:dyDescent="0.25">
      <c r="A59" s="32">
        <v>53</v>
      </c>
      <c r="B59" s="32" t="s">
        <v>36</v>
      </c>
      <c r="C59" s="33" t="s">
        <v>31</v>
      </c>
      <c r="D59" s="34">
        <v>40182</v>
      </c>
      <c r="E59" s="32">
        <v>32</v>
      </c>
      <c r="F59" s="35"/>
      <c r="G59" s="35">
        <f t="shared" si="0"/>
        <v>0</v>
      </c>
      <c r="H59" s="36"/>
      <c r="I59" s="36"/>
      <c r="J59" s="36"/>
      <c r="K59" s="36"/>
    </row>
    <row r="60" spans="1:11" ht="15" x14ac:dyDescent="0.25">
      <c r="A60" s="32">
        <v>54</v>
      </c>
      <c r="B60" s="32" t="s">
        <v>36</v>
      </c>
      <c r="C60" s="33" t="s">
        <v>32</v>
      </c>
      <c r="D60" s="34">
        <v>40182</v>
      </c>
      <c r="E60" s="32">
        <v>27</v>
      </c>
      <c r="F60" s="35"/>
      <c r="G60" s="35">
        <f t="shared" si="0"/>
        <v>0</v>
      </c>
      <c r="H60" s="36"/>
      <c r="I60" s="36"/>
      <c r="J60" s="36"/>
      <c r="K60" s="36"/>
    </row>
    <row r="61" spans="1:11" ht="15" x14ac:dyDescent="0.25">
      <c r="A61" s="32">
        <v>55</v>
      </c>
      <c r="B61" s="32" t="s">
        <v>36</v>
      </c>
      <c r="C61" s="33" t="s">
        <v>33</v>
      </c>
      <c r="D61" s="34">
        <v>40182</v>
      </c>
      <c r="E61" s="32">
        <v>18</v>
      </c>
      <c r="F61" s="35"/>
      <c r="G61" s="35">
        <f t="shared" si="0"/>
        <v>0</v>
      </c>
      <c r="H61" s="36"/>
      <c r="I61" s="36"/>
      <c r="J61" s="36"/>
      <c r="K61" s="36"/>
    </row>
    <row r="62" spans="1:11" ht="15" x14ac:dyDescent="0.25">
      <c r="A62" s="32">
        <v>56</v>
      </c>
      <c r="B62" s="32" t="s">
        <v>36</v>
      </c>
      <c r="C62" s="33" t="s">
        <v>34</v>
      </c>
      <c r="D62" s="34">
        <v>40182</v>
      </c>
      <c r="E62" s="32">
        <v>25</v>
      </c>
      <c r="F62" s="35"/>
      <c r="G62" s="35">
        <f t="shared" si="0"/>
        <v>0</v>
      </c>
      <c r="H62" s="36"/>
      <c r="I62" s="36"/>
      <c r="J62" s="36"/>
      <c r="K62" s="36"/>
    </row>
    <row r="63" spans="1:11" ht="15" x14ac:dyDescent="0.25">
      <c r="A63" s="32">
        <v>57</v>
      </c>
      <c r="B63" s="32" t="s">
        <v>36</v>
      </c>
      <c r="C63" s="33" t="s">
        <v>31</v>
      </c>
      <c r="D63" s="34">
        <v>40183</v>
      </c>
      <c r="E63" s="32">
        <v>14</v>
      </c>
      <c r="F63" s="35"/>
      <c r="G63" s="35">
        <f t="shared" si="0"/>
        <v>0</v>
      </c>
      <c r="H63" s="36"/>
      <c r="I63" s="36"/>
      <c r="J63" s="36"/>
      <c r="K63" s="36"/>
    </row>
    <row r="64" spans="1:11" ht="15" x14ac:dyDescent="0.25">
      <c r="A64" s="32">
        <v>58</v>
      </c>
      <c r="B64" s="32" t="s">
        <v>36</v>
      </c>
      <c r="C64" s="33" t="s">
        <v>32</v>
      </c>
      <c r="D64" s="34">
        <v>40183</v>
      </c>
      <c r="E64" s="32">
        <v>19</v>
      </c>
      <c r="F64" s="35"/>
      <c r="G64" s="35">
        <f t="shared" si="0"/>
        <v>0</v>
      </c>
      <c r="H64" s="36"/>
      <c r="I64" s="36"/>
      <c r="J64" s="36"/>
      <c r="K64" s="36"/>
    </row>
    <row r="65" spans="1:11" ht="15" x14ac:dyDescent="0.25">
      <c r="A65" s="32">
        <v>59</v>
      </c>
      <c r="B65" s="32" t="s">
        <v>36</v>
      </c>
      <c r="C65" s="33" t="s">
        <v>33</v>
      </c>
      <c r="D65" s="34">
        <v>40183</v>
      </c>
      <c r="E65" s="32">
        <v>14</v>
      </c>
      <c r="F65" s="35"/>
      <c r="G65" s="35">
        <f t="shared" si="0"/>
        <v>0</v>
      </c>
      <c r="H65" s="36"/>
      <c r="I65" s="36"/>
      <c r="J65" s="36"/>
      <c r="K65" s="36"/>
    </row>
    <row r="66" spans="1:11" ht="15" x14ac:dyDescent="0.25">
      <c r="A66" s="32">
        <v>60</v>
      </c>
      <c r="B66" s="32" t="s">
        <v>36</v>
      </c>
      <c r="C66" s="33" t="s">
        <v>34</v>
      </c>
      <c r="D66" s="34">
        <v>40183</v>
      </c>
      <c r="E66" s="32">
        <v>26</v>
      </c>
      <c r="F66" s="35"/>
      <c r="G66" s="35">
        <f t="shared" si="0"/>
        <v>0</v>
      </c>
      <c r="H66" s="36"/>
      <c r="I66" s="36"/>
      <c r="J66" s="36"/>
      <c r="K66" s="36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F103"/>
  <sheetViews>
    <sheetView workbookViewId="0">
      <selection activeCell="F11" sqref="F11"/>
    </sheetView>
  </sheetViews>
  <sheetFormatPr defaultRowHeight="12.75" x14ac:dyDescent="0.2"/>
  <cols>
    <col min="1" max="1" width="2.42578125" style="54" customWidth="1"/>
    <col min="2" max="2" width="11.85546875" style="54" customWidth="1"/>
    <col min="3" max="3" width="11.7109375" style="54" customWidth="1"/>
    <col min="4" max="4" width="6.140625" style="54" customWidth="1"/>
    <col min="5" max="5" width="20.42578125" style="54" bestFit="1" customWidth="1"/>
    <col min="6" max="6" width="9.140625" style="54"/>
  </cols>
  <sheetData>
    <row r="1" spans="1:6" ht="15.75" thickBot="1" x14ac:dyDescent="0.3">
      <c r="A1" s="41"/>
      <c r="B1" s="41"/>
      <c r="C1" s="41"/>
      <c r="D1" s="41"/>
      <c r="E1" s="41"/>
      <c r="F1" s="41"/>
    </row>
    <row r="2" spans="1:6" ht="15" x14ac:dyDescent="0.25">
      <c r="A2" s="41"/>
      <c r="B2" s="99" t="s">
        <v>39</v>
      </c>
      <c r="C2" s="100"/>
      <c r="D2" s="42"/>
      <c r="E2" s="43" t="s">
        <v>40</v>
      </c>
      <c r="F2" s="44">
        <v>9.33</v>
      </c>
    </row>
    <row r="3" spans="1:6" ht="15" x14ac:dyDescent="0.25">
      <c r="A3" s="41"/>
      <c r="B3" s="45" t="s">
        <v>41</v>
      </c>
      <c r="C3" s="45" t="s">
        <v>42</v>
      </c>
      <c r="D3" s="42"/>
      <c r="E3" s="46" t="s">
        <v>43</v>
      </c>
      <c r="F3" s="47"/>
    </row>
    <row r="4" spans="1:6" ht="15" x14ac:dyDescent="0.25">
      <c r="A4" s="41"/>
      <c r="B4" s="48">
        <v>0</v>
      </c>
      <c r="C4" s="49">
        <v>0.15</v>
      </c>
      <c r="D4" s="50"/>
      <c r="E4" s="46" t="s">
        <v>44</v>
      </c>
      <c r="F4" s="51">
        <f>F2*0.075</f>
        <v>0.69974999999999998</v>
      </c>
    </row>
    <row r="5" spans="1:6" ht="15.75" thickBot="1" x14ac:dyDescent="0.3">
      <c r="A5" s="41"/>
      <c r="B5" s="48">
        <v>1</v>
      </c>
      <c r="C5" s="49">
        <f t="shared" ref="C5:C68" si="0">B5*0.15</f>
        <v>0.15</v>
      </c>
      <c r="D5" s="50"/>
      <c r="E5" s="52" t="s">
        <v>45</v>
      </c>
      <c r="F5" s="53">
        <f>SUM(F2:F4)</f>
        <v>10.02975</v>
      </c>
    </row>
    <row r="6" spans="1:6" ht="15" x14ac:dyDescent="0.25">
      <c r="A6" s="41"/>
      <c r="B6" s="48">
        <f t="shared" ref="B6:B69" si="1">B5+1</f>
        <v>2</v>
      </c>
      <c r="C6" s="49">
        <f t="shared" si="0"/>
        <v>0.3</v>
      </c>
      <c r="D6" s="50"/>
      <c r="E6" s="41"/>
      <c r="F6" s="41"/>
    </row>
    <row r="7" spans="1:6" ht="15" x14ac:dyDescent="0.25">
      <c r="A7" s="41"/>
      <c r="B7" s="48">
        <f t="shared" si="1"/>
        <v>3</v>
      </c>
      <c r="C7" s="49">
        <f t="shared" si="0"/>
        <v>0.44999999999999996</v>
      </c>
      <c r="D7" s="50"/>
      <c r="E7" s="41"/>
      <c r="F7" s="41"/>
    </row>
    <row r="8" spans="1:6" ht="15" x14ac:dyDescent="0.25">
      <c r="A8" s="41"/>
      <c r="B8" s="48">
        <f t="shared" si="1"/>
        <v>4</v>
      </c>
      <c r="C8" s="49">
        <f t="shared" si="0"/>
        <v>0.6</v>
      </c>
      <c r="D8" s="50"/>
      <c r="E8" s="41"/>
      <c r="F8" s="41"/>
    </row>
    <row r="9" spans="1:6" ht="15" x14ac:dyDescent="0.25">
      <c r="A9" s="41"/>
      <c r="B9" s="48">
        <f t="shared" si="1"/>
        <v>5</v>
      </c>
      <c r="C9" s="49">
        <f t="shared" si="0"/>
        <v>0.75</v>
      </c>
      <c r="D9" s="50"/>
      <c r="E9" s="41"/>
      <c r="F9" s="41"/>
    </row>
    <row r="10" spans="1:6" ht="15" x14ac:dyDescent="0.25">
      <c r="A10" s="41"/>
      <c r="B10" s="48">
        <f t="shared" si="1"/>
        <v>6</v>
      </c>
      <c r="C10" s="49">
        <f t="shared" si="0"/>
        <v>0.89999999999999991</v>
      </c>
      <c r="D10" s="50"/>
      <c r="E10" s="41"/>
      <c r="F10" s="41"/>
    </row>
    <row r="11" spans="1:6" ht="15" x14ac:dyDescent="0.25">
      <c r="A11" s="41"/>
      <c r="B11" s="48">
        <f t="shared" si="1"/>
        <v>7</v>
      </c>
      <c r="C11" s="49">
        <f t="shared" si="0"/>
        <v>1.05</v>
      </c>
      <c r="D11" s="50"/>
      <c r="E11" s="41"/>
      <c r="F11" s="41"/>
    </row>
    <row r="12" spans="1:6" ht="15" x14ac:dyDescent="0.25">
      <c r="A12" s="41"/>
      <c r="B12" s="48">
        <f t="shared" si="1"/>
        <v>8</v>
      </c>
      <c r="C12" s="49">
        <f t="shared" si="0"/>
        <v>1.2</v>
      </c>
      <c r="D12" s="50"/>
      <c r="E12" s="41"/>
      <c r="F12" s="41"/>
    </row>
    <row r="13" spans="1:6" ht="15" x14ac:dyDescent="0.25">
      <c r="A13" s="41"/>
      <c r="B13" s="48">
        <f t="shared" si="1"/>
        <v>9</v>
      </c>
      <c r="C13" s="49">
        <f t="shared" si="0"/>
        <v>1.3499999999999999</v>
      </c>
      <c r="D13" s="50"/>
      <c r="E13" s="41"/>
      <c r="F13" s="41"/>
    </row>
    <row r="14" spans="1:6" ht="15" x14ac:dyDescent="0.25">
      <c r="A14" s="41"/>
      <c r="B14" s="48">
        <f t="shared" si="1"/>
        <v>10</v>
      </c>
      <c r="C14" s="49">
        <f t="shared" si="0"/>
        <v>1.5</v>
      </c>
      <c r="D14" s="50"/>
      <c r="E14" s="41"/>
      <c r="F14" s="41"/>
    </row>
    <row r="15" spans="1:6" ht="15" x14ac:dyDescent="0.25">
      <c r="A15" s="41"/>
      <c r="B15" s="48">
        <f t="shared" si="1"/>
        <v>11</v>
      </c>
      <c r="C15" s="49">
        <f t="shared" si="0"/>
        <v>1.65</v>
      </c>
      <c r="D15" s="50"/>
      <c r="E15" s="41"/>
      <c r="F15" s="41"/>
    </row>
    <row r="16" spans="1:6" ht="15" x14ac:dyDescent="0.25">
      <c r="A16" s="41"/>
      <c r="B16" s="48">
        <f t="shared" si="1"/>
        <v>12</v>
      </c>
      <c r="C16" s="49">
        <f t="shared" si="0"/>
        <v>1.7999999999999998</v>
      </c>
      <c r="D16" s="50"/>
      <c r="E16" s="41"/>
      <c r="F16" s="41"/>
    </row>
    <row r="17" spans="1:6" ht="15" x14ac:dyDescent="0.25">
      <c r="A17" s="41"/>
      <c r="B17" s="48">
        <f t="shared" si="1"/>
        <v>13</v>
      </c>
      <c r="C17" s="49">
        <f t="shared" si="0"/>
        <v>1.95</v>
      </c>
      <c r="D17" s="50"/>
      <c r="E17" s="41"/>
      <c r="F17" s="41"/>
    </row>
    <row r="18" spans="1:6" ht="15" x14ac:dyDescent="0.25">
      <c r="A18" s="41"/>
      <c r="B18" s="48">
        <f t="shared" si="1"/>
        <v>14</v>
      </c>
      <c r="C18" s="49">
        <f t="shared" si="0"/>
        <v>2.1</v>
      </c>
      <c r="D18" s="50"/>
      <c r="E18" s="41"/>
      <c r="F18" s="41"/>
    </row>
    <row r="19" spans="1:6" ht="15" x14ac:dyDescent="0.25">
      <c r="A19" s="41"/>
      <c r="B19" s="48">
        <f t="shared" si="1"/>
        <v>15</v>
      </c>
      <c r="C19" s="49">
        <f t="shared" si="0"/>
        <v>2.25</v>
      </c>
      <c r="D19" s="50"/>
      <c r="E19" s="41"/>
      <c r="F19" s="41"/>
    </row>
    <row r="20" spans="1:6" ht="15" x14ac:dyDescent="0.25">
      <c r="A20" s="41"/>
      <c r="B20" s="48">
        <f t="shared" si="1"/>
        <v>16</v>
      </c>
      <c r="C20" s="49">
        <f t="shared" si="0"/>
        <v>2.4</v>
      </c>
      <c r="D20" s="50"/>
      <c r="E20" s="41"/>
      <c r="F20" s="41"/>
    </row>
    <row r="21" spans="1:6" ht="15" x14ac:dyDescent="0.25">
      <c r="A21" s="41"/>
      <c r="B21" s="48">
        <f t="shared" si="1"/>
        <v>17</v>
      </c>
      <c r="C21" s="49">
        <f t="shared" si="0"/>
        <v>2.5499999999999998</v>
      </c>
      <c r="D21" s="50"/>
      <c r="E21" s="41"/>
      <c r="F21" s="41"/>
    </row>
    <row r="22" spans="1:6" ht="15" x14ac:dyDescent="0.25">
      <c r="A22" s="41"/>
      <c r="B22" s="48">
        <f t="shared" si="1"/>
        <v>18</v>
      </c>
      <c r="C22" s="49">
        <f t="shared" si="0"/>
        <v>2.6999999999999997</v>
      </c>
      <c r="D22" s="50"/>
      <c r="E22" s="41"/>
      <c r="F22" s="41"/>
    </row>
    <row r="23" spans="1:6" ht="15" x14ac:dyDescent="0.25">
      <c r="A23" s="41"/>
      <c r="B23" s="48">
        <f t="shared" si="1"/>
        <v>19</v>
      </c>
      <c r="C23" s="49">
        <f t="shared" si="0"/>
        <v>2.85</v>
      </c>
      <c r="D23" s="50"/>
      <c r="E23" s="41"/>
      <c r="F23" s="41"/>
    </row>
    <row r="24" spans="1:6" ht="15" x14ac:dyDescent="0.25">
      <c r="A24" s="41"/>
      <c r="B24" s="48">
        <f t="shared" si="1"/>
        <v>20</v>
      </c>
      <c r="C24" s="49">
        <f t="shared" si="0"/>
        <v>3</v>
      </c>
      <c r="D24" s="50"/>
      <c r="E24" s="41"/>
      <c r="F24" s="41"/>
    </row>
    <row r="25" spans="1:6" ht="15" x14ac:dyDescent="0.25">
      <c r="A25" s="41"/>
      <c r="B25" s="48">
        <f t="shared" si="1"/>
        <v>21</v>
      </c>
      <c r="C25" s="49">
        <f t="shared" si="0"/>
        <v>3.15</v>
      </c>
      <c r="D25" s="50"/>
      <c r="E25" s="41"/>
      <c r="F25" s="41"/>
    </row>
    <row r="26" spans="1:6" ht="15" x14ac:dyDescent="0.25">
      <c r="A26" s="41"/>
      <c r="B26" s="48">
        <f t="shared" si="1"/>
        <v>22</v>
      </c>
      <c r="C26" s="49">
        <f t="shared" si="0"/>
        <v>3.3</v>
      </c>
      <c r="D26" s="50"/>
      <c r="E26" s="41"/>
      <c r="F26" s="41"/>
    </row>
    <row r="27" spans="1:6" ht="15" x14ac:dyDescent="0.25">
      <c r="A27" s="41"/>
      <c r="B27" s="48">
        <f t="shared" si="1"/>
        <v>23</v>
      </c>
      <c r="C27" s="49">
        <f t="shared" si="0"/>
        <v>3.4499999999999997</v>
      </c>
      <c r="D27" s="50"/>
      <c r="E27" s="41"/>
      <c r="F27" s="41"/>
    </row>
    <row r="28" spans="1:6" ht="15" x14ac:dyDescent="0.25">
      <c r="A28" s="41"/>
      <c r="B28" s="48">
        <f t="shared" si="1"/>
        <v>24</v>
      </c>
      <c r="C28" s="49">
        <f t="shared" si="0"/>
        <v>3.5999999999999996</v>
      </c>
      <c r="D28" s="50"/>
      <c r="E28" s="41"/>
      <c r="F28" s="41"/>
    </row>
    <row r="29" spans="1:6" ht="15" x14ac:dyDescent="0.25">
      <c r="A29" s="41"/>
      <c r="B29" s="48">
        <f t="shared" si="1"/>
        <v>25</v>
      </c>
      <c r="C29" s="49">
        <f t="shared" si="0"/>
        <v>3.75</v>
      </c>
      <c r="D29" s="50"/>
      <c r="E29" s="41"/>
      <c r="F29" s="41"/>
    </row>
    <row r="30" spans="1:6" ht="15" x14ac:dyDescent="0.25">
      <c r="A30" s="41"/>
      <c r="B30" s="48">
        <f t="shared" si="1"/>
        <v>26</v>
      </c>
      <c r="C30" s="49">
        <f t="shared" si="0"/>
        <v>3.9</v>
      </c>
      <c r="D30" s="50"/>
      <c r="E30" s="41"/>
      <c r="F30" s="41"/>
    </row>
    <row r="31" spans="1:6" ht="15" x14ac:dyDescent="0.25">
      <c r="A31" s="41"/>
      <c r="B31" s="48">
        <f t="shared" si="1"/>
        <v>27</v>
      </c>
      <c r="C31" s="49">
        <f t="shared" si="0"/>
        <v>4.05</v>
      </c>
      <c r="D31" s="50"/>
      <c r="E31" s="41"/>
      <c r="F31" s="41"/>
    </row>
    <row r="32" spans="1:6" ht="15" x14ac:dyDescent="0.25">
      <c r="A32" s="41"/>
      <c r="B32" s="48">
        <f t="shared" si="1"/>
        <v>28</v>
      </c>
      <c r="C32" s="49">
        <f t="shared" si="0"/>
        <v>4.2</v>
      </c>
      <c r="D32" s="50"/>
      <c r="E32" s="41"/>
      <c r="F32" s="41"/>
    </row>
    <row r="33" spans="1:6" ht="15" x14ac:dyDescent="0.25">
      <c r="A33" s="41"/>
      <c r="B33" s="48">
        <f t="shared" si="1"/>
        <v>29</v>
      </c>
      <c r="C33" s="49">
        <f t="shared" si="0"/>
        <v>4.3499999999999996</v>
      </c>
      <c r="D33" s="50"/>
      <c r="E33" s="41"/>
      <c r="F33" s="41"/>
    </row>
    <row r="34" spans="1:6" ht="15" x14ac:dyDescent="0.25">
      <c r="A34" s="41"/>
      <c r="B34" s="48">
        <f t="shared" si="1"/>
        <v>30</v>
      </c>
      <c r="C34" s="49">
        <f t="shared" si="0"/>
        <v>4.5</v>
      </c>
      <c r="D34" s="50"/>
      <c r="E34" s="41"/>
      <c r="F34" s="41"/>
    </row>
    <row r="35" spans="1:6" ht="15" x14ac:dyDescent="0.25">
      <c r="A35" s="41"/>
      <c r="B35" s="48">
        <f t="shared" si="1"/>
        <v>31</v>
      </c>
      <c r="C35" s="49">
        <f t="shared" si="0"/>
        <v>4.6499999999999995</v>
      </c>
      <c r="D35" s="50"/>
      <c r="E35" s="41"/>
      <c r="F35" s="41"/>
    </row>
    <row r="36" spans="1:6" ht="15" x14ac:dyDescent="0.25">
      <c r="A36" s="41"/>
      <c r="B36" s="48">
        <f t="shared" si="1"/>
        <v>32</v>
      </c>
      <c r="C36" s="49">
        <f t="shared" si="0"/>
        <v>4.8</v>
      </c>
      <c r="D36" s="50"/>
      <c r="E36" s="41"/>
      <c r="F36" s="41"/>
    </row>
    <row r="37" spans="1:6" ht="15" x14ac:dyDescent="0.25">
      <c r="A37" s="41"/>
      <c r="B37" s="48">
        <f t="shared" si="1"/>
        <v>33</v>
      </c>
      <c r="C37" s="49">
        <f t="shared" si="0"/>
        <v>4.95</v>
      </c>
      <c r="D37" s="50"/>
      <c r="E37" s="41"/>
      <c r="F37" s="41"/>
    </row>
    <row r="38" spans="1:6" ht="15" x14ac:dyDescent="0.25">
      <c r="A38" s="41"/>
      <c r="B38" s="48">
        <f t="shared" si="1"/>
        <v>34</v>
      </c>
      <c r="C38" s="49">
        <f t="shared" si="0"/>
        <v>5.0999999999999996</v>
      </c>
      <c r="D38" s="50"/>
      <c r="E38" s="41"/>
      <c r="F38" s="41"/>
    </row>
    <row r="39" spans="1:6" ht="15" x14ac:dyDescent="0.25">
      <c r="A39" s="41"/>
      <c r="B39" s="48">
        <f t="shared" si="1"/>
        <v>35</v>
      </c>
      <c r="C39" s="49">
        <f t="shared" si="0"/>
        <v>5.25</v>
      </c>
      <c r="D39" s="50"/>
      <c r="E39" s="41"/>
      <c r="F39" s="41"/>
    </row>
    <row r="40" spans="1:6" ht="15" x14ac:dyDescent="0.25">
      <c r="A40" s="41"/>
      <c r="B40" s="48">
        <f t="shared" si="1"/>
        <v>36</v>
      </c>
      <c r="C40" s="49">
        <f t="shared" si="0"/>
        <v>5.3999999999999995</v>
      </c>
      <c r="D40" s="50"/>
      <c r="E40" s="41"/>
      <c r="F40" s="41"/>
    </row>
    <row r="41" spans="1:6" ht="15" x14ac:dyDescent="0.25">
      <c r="A41" s="41"/>
      <c r="B41" s="48">
        <f t="shared" si="1"/>
        <v>37</v>
      </c>
      <c r="C41" s="49">
        <f t="shared" si="0"/>
        <v>5.55</v>
      </c>
      <c r="D41" s="50"/>
      <c r="E41" s="41"/>
      <c r="F41" s="41"/>
    </row>
    <row r="42" spans="1:6" ht="15" x14ac:dyDescent="0.25">
      <c r="A42" s="41"/>
      <c r="B42" s="48">
        <f t="shared" si="1"/>
        <v>38</v>
      </c>
      <c r="C42" s="49">
        <f t="shared" si="0"/>
        <v>5.7</v>
      </c>
      <c r="D42" s="50"/>
      <c r="E42" s="41"/>
      <c r="F42" s="41"/>
    </row>
    <row r="43" spans="1:6" ht="15" x14ac:dyDescent="0.25">
      <c r="A43" s="41"/>
      <c r="B43" s="48">
        <f t="shared" si="1"/>
        <v>39</v>
      </c>
      <c r="C43" s="49">
        <f t="shared" si="0"/>
        <v>5.85</v>
      </c>
      <c r="D43" s="50"/>
      <c r="E43" s="41"/>
      <c r="F43" s="41"/>
    </row>
    <row r="44" spans="1:6" ht="15" x14ac:dyDescent="0.25">
      <c r="A44" s="41"/>
      <c r="B44" s="48">
        <f t="shared" si="1"/>
        <v>40</v>
      </c>
      <c r="C44" s="49">
        <f t="shared" si="0"/>
        <v>6</v>
      </c>
      <c r="D44" s="50"/>
      <c r="E44" s="41"/>
      <c r="F44" s="41"/>
    </row>
    <row r="45" spans="1:6" ht="15" x14ac:dyDescent="0.25">
      <c r="A45" s="41"/>
      <c r="B45" s="48">
        <f t="shared" si="1"/>
        <v>41</v>
      </c>
      <c r="C45" s="49">
        <f t="shared" si="0"/>
        <v>6.1499999999999995</v>
      </c>
      <c r="D45" s="50"/>
      <c r="E45" s="41"/>
      <c r="F45" s="41"/>
    </row>
    <row r="46" spans="1:6" ht="15" x14ac:dyDescent="0.25">
      <c r="A46" s="41"/>
      <c r="B46" s="48">
        <f t="shared" si="1"/>
        <v>42</v>
      </c>
      <c r="C46" s="49">
        <f t="shared" si="0"/>
        <v>6.3</v>
      </c>
      <c r="D46" s="50"/>
      <c r="E46" s="41"/>
      <c r="F46" s="41"/>
    </row>
    <row r="47" spans="1:6" ht="15" x14ac:dyDescent="0.25">
      <c r="A47" s="41"/>
      <c r="B47" s="48">
        <f t="shared" si="1"/>
        <v>43</v>
      </c>
      <c r="C47" s="49">
        <f t="shared" si="0"/>
        <v>6.45</v>
      </c>
      <c r="D47" s="50"/>
      <c r="E47" s="41"/>
      <c r="F47" s="41"/>
    </row>
    <row r="48" spans="1:6" ht="15" x14ac:dyDescent="0.25">
      <c r="A48" s="41"/>
      <c r="B48" s="48">
        <f t="shared" si="1"/>
        <v>44</v>
      </c>
      <c r="C48" s="49">
        <f t="shared" si="0"/>
        <v>6.6</v>
      </c>
      <c r="D48" s="50"/>
      <c r="E48" s="41"/>
      <c r="F48" s="41"/>
    </row>
    <row r="49" spans="1:6" ht="15" x14ac:dyDescent="0.25">
      <c r="A49" s="41"/>
      <c r="B49" s="48">
        <f t="shared" si="1"/>
        <v>45</v>
      </c>
      <c r="C49" s="49">
        <f t="shared" si="0"/>
        <v>6.75</v>
      </c>
      <c r="D49" s="50"/>
      <c r="E49" s="41"/>
      <c r="F49" s="41"/>
    </row>
    <row r="50" spans="1:6" ht="15" x14ac:dyDescent="0.25">
      <c r="A50" s="41"/>
      <c r="B50" s="48">
        <f t="shared" si="1"/>
        <v>46</v>
      </c>
      <c r="C50" s="49">
        <f t="shared" si="0"/>
        <v>6.8999999999999995</v>
      </c>
      <c r="D50" s="50"/>
      <c r="E50" s="41"/>
      <c r="F50" s="41"/>
    </row>
    <row r="51" spans="1:6" ht="15" x14ac:dyDescent="0.25">
      <c r="A51" s="41"/>
      <c r="B51" s="48">
        <f t="shared" si="1"/>
        <v>47</v>
      </c>
      <c r="C51" s="49">
        <f t="shared" si="0"/>
        <v>7.05</v>
      </c>
      <c r="D51" s="50"/>
      <c r="E51" s="41"/>
      <c r="F51" s="41"/>
    </row>
    <row r="52" spans="1:6" ht="15" x14ac:dyDescent="0.25">
      <c r="A52" s="41"/>
      <c r="B52" s="48">
        <f t="shared" si="1"/>
        <v>48</v>
      </c>
      <c r="C52" s="49">
        <f t="shared" si="0"/>
        <v>7.1999999999999993</v>
      </c>
      <c r="D52" s="50"/>
      <c r="E52" s="41"/>
      <c r="F52" s="41"/>
    </row>
    <row r="53" spans="1:6" ht="15" x14ac:dyDescent="0.25">
      <c r="A53" s="41"/>
      <c r="B53" s="48">
        <f t="shared" si="1"/>
        <v>49</v>
      </c>
      <c r="C53" s="49">
        <f t="shared" si="0"/>
        <v>7.35</v>
      </c>
      <c r="D53" s="50"/>
      <c r="E53" s="41"/>
      <c r="F53" s="41"/>
    </row>
    <row r="54" spans="1:6" ht="15" x14ac:dyDescent="0.25">
      <c r="A54" s="41"/>
      <c r="B54" s="48">
        <f t="shared" si="1"/>
        <v>50</v>
      </c>
      <c r="C54" s="49">
        <f t="shared" si="0"/>
        <v>7.5</v>
      </c>
      <c r="D54" s="50"/>
      <c r="E54" s="41"/>
      <c r="F54" s="41"/>
    </row>
    <row r="55" spans="1:6" ht="15" x14ac:dyDescent="0.25">
      <c r="A55" s="41"/>
      <c r="B55" s="48">
        <f t="shared" si="1"/>
        <v>51</v>
      </c>
      <c r="C55" s="49">
        <f t="shared" si="0"/>
        <v>7.6499999999999995</v>
      </c>
      <c r="D55" s="50"/>
      <c r="E55" s="41"/>
      <c r="F55" s="41"/>
    </row>
    <row r="56" spans="1:6" ht="15" x14ac:dyDescent="0.25">
      <c r="A56" s="41"/>
      <c r="B56" s="48">
        <f t="shared" si="1"/>
        <v>52</v>
      </c>
      <c r="C56" s="49">
        <f t="shared" si="0"/>
        <v>7.8</v>
      </c>
      <c r="D56" s="50"/>
      <c r="E56" s="41"/>
      <c r="F56" s="41"/>
    </row>
    <row r="57" spans="1:6" ht="15" x14ac:dyDescent="0.25">
      <c r="A57" s="41"/>
      <c r="B57" s="48">
        <f t="shared" si="1"/>
        <v>53</v>
      </c>
      <c r="C57" s="49">
        <f t="shared" si="0"/>
        <v>7.9499999999999993</v>
      </c>
      <c r="D57" s="50"/>
      <c r="E57" s="41"/>
      <c r="F57" s="41"/>
    </row>
    <row r="58" spans="1:6" ht="15" x14ac:dyDescent="0.25">
      <c r="A58" s="41"/>
      <c r="B58" s="48">
        <f t="shared" si="1"/>
        <v>54</v>
      </c>
      <c r="C58" s="49">
        <f t="shared" si="0"/>
        <v>8.1</v>
      </c>
      <c r="D58" s="50"/>
      <c r="E58" s="41"/>
      <c r="F58" s="41"/>
    </row>
    <row r="59" spans="1:6" ht="15" x14ac:dyDescent="0.25">
      <c r="A59" s="41"/>
      <c r="B59" s="48">
        <f t="shared" si="1"/>
        <v>55</v>
      </c>
      <c r="C59" s="49">
        <f t="shared" si="0"/>
        <v>8.25</v>
      </c>
      <c r="D59" s="50"/>
      <c r="E59" s="41"/>
      <c r="F59" s="41"/>
    </row>
    <row r="60" spans="1:6" ht="15" x14ac:dyDescent="0.25">
      <c r="A60" s="41"/>
      <c r="B60" s="48">
        <f t="shared" si="1"/>
        <v>56</v>
      </c>
      <c r="C60" s="49">
        <f t="shared" si="0"/>
        <v>8.4</v>
      </c>
      <c r="D60" s="50"/>
      <c r="E60" s="41"/>
      <c r="F60" s="41"/>
    </row>
    <row r="61" spans="1:6" ht="15" x14ac:dyDescent="0.25">
      <c r="A61" s="41"/>
      <c r="B61" s="48">
        <f t="shared" si="1"/>
        <v>57</v>
      </c>
      <c r="C61" s="49">
        <f t="shared" si="0"/>
        <v>8.5499999999999989</v>
      </c>
      <c r="D61" s="50"/>
      <c r="E61" s="41"/>
      <c r="F61" s="41"/>
    </row>
    <row r="62" spans="1:6" ht="15" x14ac:dyDescent="0.25">
      <c r="A62" s="41"/>
      <c r="B62" s="48">
        <f t="shared" si="1"/>
        <v>58</v>
      </c>
      <c r="C62" s="49">
        <f t="shared" si="0"/>
        <v>8.6999999999999993</v>
      </c>
      <c r="D62" s="50"/>
      <c r="E62" s="41"/>
      <c r="F62" s="41"/>
    </row>
    <row r="63" spans="1:6" ht="15" x14ac:dyDescent="0.25">
      <c r="A63" s="41"/>
      <c r="B63" s="48">
        <f t="shared" si="1"/>
        <v>59</v>
      </c>
      <c r="C63" s="49">
        <f t="shared" si="0"/>
        <v>8.85</v>
      </c>
      <c r="D63" s="50"/>
      <c r="E63" s="41"/>
      <c r="F63" s="41"/>
    </row>
    <row r="64" spans="1:6" ht="15" x14ac:dyDescent="0.25">
      <c r="A64" s="41"/>
      <c r="B64" s="48">
        <f t="shared" si="1"/>
        <v>60</v>
      </c>
      <c r="C64" s="49">
        <f t="shared" si="0"/>
        <v>9</v>
      </c>
      <c r="D64" s="50"/>
      <c r="E64" s="41"/>
      <c r="F64" s="41"/>
    </row>
    <row r="65" spans="1:6" ht="15" x14ac:dyDescent="0.25">
      <c r="A65" s="41"/>
      <c r="B65" s="48">
        <f t="shared" si="1"/>
        <v>61</v>
      </c>
      <c r="C65" s="49">
        <f t="shared" si="0"/>
        <v>9.15</v>
      </c>
      <c r="D65" s="50"/>
      <c r="E65" s="41"/>
      <c r="F65" s="41"/>
    </row>
    <row r="66" spans="1:6" ht="15" x14ac:dyDescent="0.25">
      <c r="A66" s="41"/>
      <c r="B66" s="48">
        <f t="shared" si="1"/>
        <v>62</v>
      </c>
      <c r="C66" s="49">
        <f t="shared" si="0"/>
        <v>9.2999999999999989</v>
      </c>
      <c r="D66" s="50"/>
      <c r="E66" s="41"/>
      <c r="F66" s="41"/>
    </row>
    <row r="67" spans="1:6" ht="15" x14ac:dyDescent="0.25">
      <c r="A67" s="41"/>
      <c r="B67" s="48">
        <f t="shared" si="1"/>
        <v>63</v>
      </c>
      <c r="C67" s="49">
        <f t="shared" si="0"/>
        <v>9.4499999999999993</v>
      </c>
      <c r="D67" s="50"/>
      <c r="E67" s="41"/>
      <c r="F67" s="41"/>
    </row>
    <row r="68" spans="1:6" ht="15" x14ac:dyDescent="0.25">
      <c r="A68" s="41"/>
      <c r="B68" s="48">
        <f t="shared" si="1"/>
        <v>64</v>
      </c>
      <c r="C68" s="49">
        <f t="shared" si="0"/>
        <v>9.6</v>
      </c>
      <c r="D68" s="50"/>
      <c r="E68" s="41"/>
      <c r="F68" s="41"/>
    </row>
    <row r="69" spans="1:6" ht="15" x14ac:dyDescent="0.25">
      <c r="A69" s="41"/>
      <c r="B69" s="48">
        <f t="shared" si="1"/>
        <v>65</v>
      </c>
      <c r="C69" s="49">
        <f t="shared" ref="C69:C100" si="2">B69*0.15</f>
        <v>9.75</v>
      </c>
      <c r="D69" s="50"/>
      <c r="E69" s="41"/>
      <c r="F69" s="41"/>
    </row>
    <row r="70" spans="1:6" ht="15" x14ac:dyDescent="0.25">
      <c r="A70" s="41"/>
      <c r="B70" s="48">
        <f t="shared" ref="B70:B103" si="3">B69+1</f>
        <v>66</v>
      </c>
      <c r="C70" s="49">
        <f t="shared" si="2"/>
        <v>9.9</v>
      </c>
      <c r="D70" s="50"/>
      <c r="E70" s="41"/>
      <c r="F70" s="41"/>
    </row>
    <row r="71" spans="1:6" ht="15" x14ac:dyDescent="0.25">
      <c r="A71" s="41"/>
      <c r="B71" s="48">
        <f t="shared" si="3"/>
        <v>67</v>
      </c>
      <c r="C71" s="49">
        <f t="shared" si="2"/>
        <v>10.049999999999999</v>
      </c>
      <c r="D71" s="50"/>
      <c r="E71" s="41"/>
      <c r="F71" s="41"/>
    </row>
    <row r="72" spans="1:6" ht="15" x14ac:dyDescent="0.25">
      <c r="A72" s="41"/>
      <c r="B72" s="48">
        <f t="shared" si="3"/>
        <v>68</v>
      </c>
      <c r="C72" s="49">
        <f t="shared" si="2"/>
        <v>10.199999999999999</v>
      </c>
      <c r="D72" s="50"/>
      <c r="E72" s="41"/>
      <c r="F72" s="41"/>
    </row>
    <row r="73" spans="1:6" ht="15" x14ac:dyDescent="0.25">
      <c r="A73" s="41"/>
      <c r="B73" s="48">
        <f t="shared" si="3"/>
        <v>69</v>
      </c>
      <c r="C73" s="49">
        <f t="shared" si="2"/>
        <v>10.35</v>
      </c>
      <c r="D73" s="50"/>
      <c r="E73" s="41"/>
      <c r="F73" s="41"/>
    </row>
    <row r="74" spans="1:6" ht="15" x14ac:dyDescent="0.25">
      <c r="A74" s="41"/>
      <c r="B74" s="48">
        <f t="shared" si="3"/>
        <v>70</v>
      </c>
      <c r="C74" s="49">
        <f t="shared" si="2"/>
        <v>10.5</v>
      </c>
      <c r="D74" s="50"/>
      <c r="E74" s="41"/>
      <c r="F74" s="41"/>
    </row>
    <row r="75" spans="1:6" ht="15" x14ac:dyDescent="0.25">
      <c r="A75" s="41"/>
      <c r="B75" s="48">
        <f t="shared" si="3"/>
        <v>71</v>
      </c>
      <c r="C75" s="49">
        <f t="shared" si="2"/>
        <v>10.65</v>
      </c>
      <c r="D75" s="50"/>
      <c r="E75" s="41"/>
      <c r="F75" s="41"/>
    </row>
    <row r="76" spans="1:6" ht="15" x14ac:dyDescent="0.25">
      <c r="A76" s="41"/>
      <c r="B76" s="48">
        <f t="shared" si="3"/>
        <v>72</v>
      </c>
      <c r="C76" s="49">
        <f t="shared" si="2"/>
        <v>10.799999999999999</v>
      </c>
      <c r="D76" s="50"/>
      <c r="E76" s="41"/>
      <c r="F76" s="41"/>
    </row>
    <row r="77" spans="1:6" ht="15" x14ac:dyDescent="0.25">
      <c r="A77" s="41"/>
      <c r="B77" s="48">
        <f t="shared" si="3"/>
        <v>73</v>
      </c>
      <c r="C77" s="49">
        <f t="shared" si="2"/>
        <v>10.95</v>
      </c>
      <c r="D77" s="50"/>
      <c r="E77" s="41"/>
      <c r="F77" s="41"/>
    </row>
    <row r="78" spans="1:6" ht="15" x14ac:dyDescent="0.25">
      <c r="A78" s="41"/>
      <c r="B78" s="48">
        <f t="shared" si="3"/>
        <v>74</v>
      </c>
      <c r="C78" s="49">
        <f t="shared" si="2"/>
        <v>11.1</v>
      </c>
      <c r="D78" s="50"/>
      <c r="E78" s="41"/>
      <c r="F78" s="41"/>
    </row>
    <row r="79" spans="1:6" ht="15" x14ac:dyDescent="0.25">
      <c r="A79" s="41"/>
      <c r="B79" s="48">
        <f t="shared" si="3"/>
        <v>75</v>
      </c>
      <c r="C79" s="49">
        <f t="shared" si="2"/>
        <v>11.25</v>
      </c>
      <c r="D79" s="50"/>
      <c r="E79" s="41"/>
      <c r="F79" s="41"/>
    </row>
    <row r="80" spans="1:6" ht="15" x14ac:dyDescent="0.25">
      <c r="A80" s="41"/>
      <c r="B80" s="48">
        <f t="shared" si="3"/>
        <v>76</v>
      </c>
      <c r="C80" s="49">
        <f t="shared" si="2"/>
        <v>11.4</v>
      </c>
      <c r="D80" s="50"/>
      <c r="E80" s="41"/>
      <c r="F80" s="41"/>
    </row>
    <row r="81" spans="1:6" ht="15" x14ac:dyDescent="0.25">
      <c r="A81" s="41"/>
      <c r="B81" s="48">
        <f t="shared" si="3"/>
        <v>77</v>
      </c>
      <c r="C81" s="49">
        <f t="shared" si="2"/>
        <v>11.549999999999999</v>
      </c>
      <c r="D81" s="50"/>
      <c r="E81" s="41"/>
      <c r="F81" s="41"/>
    </row>
    <row r="82" spans="1:6" ht="15" x14ac:dyDescent="0.25">
      <c r="A82" s="41"/>
      <c r="B82" s="48">
        <f t="shared" si="3"/>
        <v>78</v>
      </c>
      <c r="C82" s="49">
        <f t="shared" si="2"/>
        <v>11.7</v>
      </c>
      <c r="D82" s="50"/>
      <c r="E82" s="41"/>
      <c r="F82" s="41"/>
    </row>
    <row r="83" spans="1:6" ht="15" x14ac:dyDescent="0.25">
      <c r="A83" s="41"/>
      <c r="B83" s="48">
        <f t="shared" si="3"/>
        <v>79</v>
      </c>
      <c r="C83" s="49">
        <f t="shared" si="2"/>
        <v>11.85</v>
      </c>
      <c r="D83" s="50"/>
      <c r="E83" s="41"/>
      <c r="F83" s="41"/>
    </row>
    <row r="84" spans="1:6" ht="15" x14ac:dyDescent="0.25">
      <c r="A84" s="41"/>
      <c r="B84" s="48">
        <f t="shared" si="3"/>
        <v>80</v>
      </c>
      <c r="C84" s="49">
        <f t="shared" si="2"/>
        <v>12</v>
      </c>
      <c r="D84" s="50"/>
      <c r="E84" s="41"/>
      <c r="F84" s="41"/>
    </row>
    <row r="85" spans="1:6" ht="15" x14ac:dyDescent="0.25">
      <c r="A85" s="41"/>
      <c r="B85" s="48">
        <f t="shared" si="3"/>
        <v>81</v>
      </c>
      <c r="C85" s="49">
        <f t="shared" si="2"/>
        <v>12.15</v>
      </c>
      <c r="D85" s="50"/>
      <c r="E85" s="41"/>
      <c r="F85" s="41"/>
    </row>
    <row r="86" spans="1:6" ht="15" x14ac:dyDescent="0.25">
      <c r="A86" s="41"/>
      <c r="B86" s="48">
        <f t="shared" si="3"/>
        <v>82</v>
      </c>
      <c r="C86" s="49">
        <f t="shared" si="2"/>
        <v>12.299999999999999</v>
      </c>
      <c r="D86" s="50"/>
      <c r="E86" s="41"/>
      <c r="F86" s="41"/>
    </row>
    <row r="87" spans="1:6" ht="15" x14ac:dyDescent="0.25">
      <c r="A87" s="41"/>
      <c r="B87" s="48">
        <f t="shared" si="3"/>
        <v>83</v>
      </c>
      <c r="C87" s="49">
        <f t="shared" si="2"/>
        <v>12.45</v>
      </c>
      <c r="D87" s="50"/>
      <c r="E87" s="41"/>
      <c r="F87" s="41"/>
    </row>
    <row r="88" spans="1:6" ht="15" x14ac:dyDescent="0.25">
      <c r="A88" s="41"/>
      <c r="B88" s="48">
        <f t="shared" si="3"/>
        <v>84</v>
      </c>
      <c r="C88" s="49">
        <f t="shared" si="2"/>
        <v>12.6</v>
      </c>
      <c r="D88" s="50"/>
      <c r="E88" s="41"/>
      <c r="F88" s="41"/>
    </row>
    <row r="89" spans="1:6" ht="15" x14ac:dyDescent="0.25">
      <c r="A89" s="41"/>
      <c r="B89" s="48">
        <f t="shared" si="3"/>
        <v>85</v>
      </c>
      <c r="C89" s="49">
        <f t="shared" si="2"/>
        <v>12.75</v>
      </c>
      <c r="D89" s="50"/>
      <c r="E89" s="41"/>
      <c r="F89" s="41"/>
    </row>
    <row r="90" spans="1:6" ht="15" x14ac:dyDescent="0.25">
      <c r="A90" s="41"/>
      <c r="B90" s="48">
        <f t="shared" si="3"/>
        <v>86</v>
      </c>
      <c r="C90" s="49">
        <f t="shared" si="2"/>
        <v>12.9</v>
      </c>
      <c r="D90" s="50"/>
      <c r="E90" s="41"/>
      <c r="F90" s="41"/>
    </row>
    <row r="91" spans="1:6" ht="15" x14ac:dyDescent="0.25">
      <c r="A91" s="41"/>
      <c r="B91" s="48">
        <f t="shared" si="3"/>
        <v>87</v>
      </c>
      <c r="C91" s="49">
        <f t="shared" si="2"/>
        <v>13.049999999999999</v>
      </c>
      <c r="D91" s="50"/>
      <c r="E91" s="41"/>
      <c r="F91" s="41"/>
    </row>
    <row r="92" spans="1:6" ht="15" x14ac:dyDescent="0.25">
      <c r="A92" s="41"/>
      <c r="B92" s="48">
        <f t="shared" si="3"/>
        <v>88</v>
      </c>
      <c r="C92" s="49">
        <f t="shared" si="2"/>
        <v>13.2</v>
      </c>
      <c r="D92" s="50"/>
      <c r="E92" s="41"/>
      <c r="F92" s="41"/>
    </row>
    <row r="93" spans="1:6" ht="15" x14ac:dyDescent="0.25">
      <c r="A93" s="41"/>
      <c r="B93" s="48">
        <f t="shared" si="3"/>
        <v>89</v>
      </c>
      <c r="C93" s="49">
        <f t="shared" si="2"/>
        <v>13.35</v>
      </c>
      <c r="D93" s="50"/>
      <c r="E93" s="41"/>
      <c r="F93" s="41"/>
    </row>
    <row r="94" spans="1:6" ht="15" x14ac:dyDescent="0.25">
      <c r="A94" s="41"/>
      <c r="B94" s="48">
        <f t="shared" si="3"/>
        <v>90</v>
      </c>
      <c r="C94" s="49">
        <f t="shared" si="2"/>
        <v>13.5</v>
      </c>
      <c r="D94" s="50"/>
      <c r="E94" s="41"/>
      <c r="F94" s="41"/>
    </row>
    <row r="95" spans="1:6" ht="15" x14ac:dyDescent="0.25">
      <c r="A95" s="41"/>
      <c r="B95" s="48">
        <f t="shared" si="3"/>
        <v>91</v>
      </c>
      <c r="C95" s="49">
        <f t="shared" si="2"/>
        <v>13.65</v>
      </c>
      <c r="D95" s="50"/>
      <c r="E95" s="41"/>
      <c r="F95" s="41"/>
    </row>
    <row r="96" spans="1:6" ht="15" x14ac:dyDescent="0.25">
      <c r="A96" s="41"/>
      <c r="B96" s="48">
        <f t="shared" si="3"/>
        <v>92</v>
      </c>
      <c r="C96" s="49">
        <f t="shared" si="2"/>
        <v>13.799999999999999</v>
      </c>
      <c r="D96" s="50"/>
      <c r="E96" s="41"/>
      <c r="F96" s="41"/>
    </row>
    <row r="97" spans="1:6" ht="15" x14ac:dyDescent="0.25">
      <c r="A97" s="41"/>
      <c r="B97" s="48">
        <f t="shared" si="3"/>
        <v>93</v>
      </c>
      <c r="C97" s="49">
        <f t="shared" si="2"/>
        <v>13.95</v>
      </c>
      <c r="D97" s="50"/>
      <c r="E97" s="41"/>
      <c r="F97" s="41"/>
    </row>
    <row r="98" spans="1:6" ht="15" x14ac:dyDescent="0.25">
      <c r="A98" s="41"/>
      <c r="B98" s="48">
        <f t="shared" si="3"/>
        <v>94</v>
      </c>
      <c r="C98" s="49">
        <f t="shared" si="2"/>
        <v>14.1</v>
      </c>
      <c r="D98" s="50"/>
      <c r="E98" s="41"/>
      <c r="F98" s="41"/>
    </row>
    <row r="99" spans="1:6" ht="15" x14ac:dyDescent="0.25">
      <c r="A99" s="41"/>
      <c r="B99" s="48">
        <f t="shared" si="3"/>
        <v>95</v>
      </c>
      <c r="C99" s="49">
        <f t="shared" si="2"/>
        <v>14.25</v>
      </c>
      <c r="D99" s="50"/>
      <c r="E99" s="41"/>
      <c r="F99" s="41"/>
    </row>
    <row r="100" spans="1:6" ht="15" x14ac:dyDescent="0.25">
      <c r="A100" s="41"/>
      <c r="B100" s="48">
        <f t="shared" si="3"/>
        <v>96</v>
      </c>
      <c r="C100" s="49">
        <f t="shared" si="2"/>
        <v>14.399999999999999</v>
      </c>
      <c r="D100" s="50"/>
      <c r="E100" s="41"/>
      <c r="F100" s="41"/>
    </row>
    <row r="101" spans="1:6" ht="15" x14ac:dyDescent="0.25">
      <c r="A101" s="41"/>
      <c r="B101" s="48">
        <f t="shared" si="3"/>
        <v>97</v>
      </c>
      <c r="C101" s="49">
        <f>B101*0.15</f>
        <v>14.549999999999999</v>
      </c>
      <c r="D101" s="50"/>
      <c r="E101" s="41"/>
      <c r="F101" s="41"/>
    </row>
    <row r="102" spans="1:6" ht="15" x14ac:dyDescent="0.25">
      <c r="A102" s="41"/>
      <c r="B102" s="48">
        <f t="shared" si="3"/>
        <v>98</v>
      </c>
      <c r="C102" s="49">
        <f>B102*0.15</f>
        <v>14.7</v>
      </c>
      <c r="D102" s="50"/>
      <c r="E102" s="41"/>
      <c r="F102" s="41"/>
    </row>
    <row r="103" spans="1:6" ht="15" x14ac:dyDescent="0.25">
      <c r="A103" s="41"/>
      <c r="B103" s="48">
        <f t="shared" si="3"/>
        <v>99</v>
      </c>
      <c r="C103" s="49">
        <f>B103*0.15</f>
        <v>14.85</v>
      </c>
      <c r="D103" s="50"/>
      <c r="E103" s="41"/>
      <c r="F103" s="41"/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</sheetPr>
  <dimension ref="A2:T48"/>
  <sheetViews>
    <sheetView tabSelected="1" workbookViewId="0">
      <selection activeCell="B14" sqref="B14"/>
    </sheetView>
  </sheetViews>
  <sheetFormatPr defaultColWidth="9.140625" defaultRowHeight="15.75" x14ac:dyDescent="0.25"/>
  <cols>
    <col min="1" max="1" width="15.42578125" style="71" bestFit="1" customWidth="1"/>
    <col min="2" max="2" width="12.85546875" style="71" bestFit="1" customWidth="1"/>
    <col min="3" max="4" width="5.7109375" style="71" customWidth="1"/>
    <col min="5" max="5" width="9.7109375" style="71" bestFit="1" customWidth="1"/>
    <col min="6" max="6" width="9.85546875" style="71" bestFit="1" customWidth="1"/>
    <col min="7" max="7" width="8.85546875" style="71" bestFit="1" customWidth="1"/>
    <col min="8" max="8" width="10.85546875" style="71" customWidth="1"/>
    <col min="9" max="9" width="10.5703125" style="71" bestFit="1" customWidth="1"/>
    <col min="10" max="10" width="9.85546875" style="71" bestFit="1" customWidth="1"/>
    <col min="11" max="11" width="9.140625" style="71"/>
    <col min="12" max="12" width="15.42578125" style="71" bestFit="1" customWidth="1"/>
    <col min="13" max="13" width="12.85546875" style="71" bestFit="1" customWidth="1"/>
    <col min="14" max="14" width="12.7109375" style="71" bestFit="1" customWidth="1"/>
    <col min="15" max="17" width="9.140625" style="71"/>
    <col min="18" max="18" width="12.7109375" style="71" bestFit="1" customWidth="1"/>
    <col min="19" max="19" width="15.42578125" style="71" customWidth="1"/>
    <col min="20" max="20" width="9.140625" style="71" customWidth="1"/>
    <col min="21" max="16384" width="9.140625" style="71"/>
  </cols>
  <sheetData>
    <row r="2" spans="1:20" x14ac:dyDescent="0.25">
      <c r="E2" s="89"/>
      <c r="F2" s="88" t="s">
        <v>169</v>
      </c>
      <c r="G2" s="88" t="s">
        <v>168</v>
      </c>
      <c r="H2" s="88" t="s">
        <v>159</v>
      </c>
      <c r="I2" s="88" t="s">
        <v>167</v>
      </c>
      <c r="J2" s="88" t="s">
        <v>166</v>
      </c>
      <c r="L2" s="87" t="s">
        <v>111</v>
      </c>
      <c r="M2" s="87" t="s">
        <v>165</v>
      </c>
      <c r="N2" s="87" t="s">
        <v>164</v>
      </c>
      <c r="O2" s="72"/>
      <c r="P2" s="72"/>
      <c r="Q2" s="72"/>
      <c r="R2" s="86" t="s">
        <v>163</v>
      </c>
      <c r="S2" s="71" t="s">
        <v>162</v>
      </c>
      <c r="T2" s="71" t="s">
        <v>111</v>
      </c>
    </row>
    <row r="3" spans="1:20" x14ac:dyDescent="0.25">
      <c r="A3" s="71" t="s">
        <v>139</v>
      </c>
      <c r="B3" s="85"/>
      <c r="E3" s="78" t="s">
        <v>161</v>
      </c>
      <c r="F3" s="79">
        <v>5760</v>
      </c>
      <c r="G3" s="79">
        <v>3740</v>
      </c>
      <c r="H3" s="79">
        <v>5029</v>
      </c>
      <c r="I3" s="79">
        <v>4718</v>
      </c>
      <c r="J3" s="77">
        <f t="shared" ref="J3:J14" si="0">SUM(F3:I3)</f>
        <v>19247</v>
      </c>
      <c r="L3" s="76" t="s">
        <v>160</v>
      </c>
      <c r="M3" s="74" t="s">
        <v>151</v>
      </c>
      <c r="N3" s="73">
        <v>725660913</v>
      </c>
      <c r="O3" s="72"/>
      <c r="P3" s="72"/>
      <c r="Q3" s="72"/>
      <c r="R3" s="73">
        <v>460055559</v>
      </c>
      <c r="S3" s="81"/>
      <c r="T3" s="80"/>
    </row>
    <row r="4" spans="1:20" x14ac:dyDescent="0.25">
      <c r="A4" s="71" t="s">
        <v>159</v>
      </c>
      <c r="B4" s="85"/>
      <c r="E4" s="78" t="s">
        <v>158</v>
      </c>
      <c r="F4" s="79">
        <v>6739</v>
      </c>
      <c r="G4" s="79">
        <v>2739</v>
      </c>
      <c r="H4" s="79">
        <v>4993</v>
      </c>
      <c r="I4" s="79">
        <v>2615</v>
      </c>
      <c r="J4" s="77">
        <f t="shared" si="0"/>
        <v>17086</v>
      </c>
      <c r="L4" s="76" t="s">
        <v>157</v>
      </c>
      <c r="M4" s="74" t="s">
        <v>151</v>
      </c>
      <c r="N4" s="73">
        <v>744625200</v>
      </c>
      <c r="O4" s="72"/>
      <c r="P4" s="72"/>
      <c r="Q4" s="72"/>
      <c r="R4" s="75">
        <v>560675255</v>
      </c>
      <c r="S4" s="81"/>
      <c r="T4" s="80"/>
    </row>
    <row r="5" spans="1:20" ht="31.5" x14ac:dyDescent="0.25">
      <c r="A5" s="84" t="s">
        <v>156</v>
      </c>
      <c r="B5" s="83"/>
      <c r="E5" s="78" t="s">
        <v>155</v>
      </c>
      <c r="F5" s="79">
        <v>6338</v>
      </c>
      <c r="G5" s="79">
        <v>3358</v>
      </c>
      <c r="H5" s="79">
        <v>4265</v>
      </c>
      <c r="I5" s="79">
        <v>5312</v>
      </c>
      <c r="J5" s="77">
        <f t="shared" si="0"/>
        <v>19273</v>
      </c>
      <c r="L5" s="76" t="s">
        <v>154</v>
      </c>
      <c r="M5" s="74" t="s">
        <v>151</v>
      </c>
      <c r="N5" s="73">
        <v>882161640</v>
      </c>
      <c r="O5" s="72"/>
      <c r="P5" s="72"/>
      <c r="Q5" s="72"/>
      <c r="R5" s="73">
        <v>725660913</v>
      </c>
      <c r="S5" s="81"/>
      <c r="T5" s="80"/>
    </row>
    <row r="6" spans="1:20" x14ac:dyDescent="0.25">
      <c r="E6" s="78" t="s">
        <v>153</v>
      </c>
      <c r="F6" s="79">
        <v>5013</v>
      </c>
      <c r="G6" s="79">
        <v>4866</v>
      </c>
      <c r="H6" s="79">
        <v>4565</v>
      </c>
      <c r="I6" s="79">
        <v>1108</v>
      </c>
      <c r="J6" s="77">
        <f t="shared" si="0"/>
        <v>15552</v>
      </c>
      <c r="L6" s="76" t="s">
        <v>152</v>
      </c>
      <c r="M6" s="74" t="s">
        <v>151</v>
      </c>
      <c r="N6" s="73">
        <v>874427394</v>
      </c>
      <c r="O6" s="72"/>
      <c r="P6" s="72"/>
      <c r="Q6" s="72"/>
      <c r="R6" s="73">
        <v>744625200</v>
      </c>
      <c r="S6" s="81"/>
      <c r="T6" s="80"/>
    </row>
    <row r="7" spans="1:20" x14ac:dyDescent="0.25">
      <c r="E7" s="78" t="s">
        <v>150</v>
      </c>
      <c r="F7" s="79">
        <v>6204</v>
      </c>
      <c r="G7" s="79">
        <v>2048</v>
      </c>
      <c r="H7" s="79">
        <v>4766</v>
      </c>
      <c r="I7" s="79">
        <v>1994</v>
      </c>
      <c r="J7" s="77">
        <f t="shared" si="0"/>
        <v>15012</v>
      </c>
      <c r="L7" s="76" t="s">
        <v>149</v>
      </c>
      <c r="M7" s="74" t="s">
        <v>144</v>
      </c>
      <c r="N7" s="75">
        <v>554288817</v>
      </c>
      <c r="O7" s="72"/>
      <c r="P7" s="72"/>
      <c r="Q7" s="72"/>
      <c r="R7" s="73">
        <v>447116117</v>
      </c>
      <c r="S7" s="81"/>
      <c r="T7" s="80"/>
    </row>
    <row r="8" spans="1:20" x14ac:dyDescent="0.25">
      <c r="E8" s="78" t="s">
        <v>148</v>
      </c>
      <c r="F8" s="79">
        <v>6522</v>
      </c>
      <c r="G8" s="79">
        <v>2842</v>
      </c>
      <c r="H8" s="79">
        <v>5379</v>
      </c>
      <c r="I8" s="79">
        <v>3830</v>
      </c>
      <c r="J8" s="77">
        <f t="shared" si="0"/>
        <v>18573</v>
      </c>
      <c r="L8" s="82" t="s">
        <v>147</v>
      </c>
      <c r="M8" s="74" t="s">
        <v>144</v>
      </c>
      <c r="N8" s="73">
        <v>447116117</v>
      </c>
      <c r="O8" s="72"/>
      <c r="P8" s="72"/>
      <c r="Q8" s="72"/>
      <c r="R8" s="73">
        <v>295846686</v>
      </c>
      <c r="S8" s="81"/>
      <c r="T8" s="80"/>
    </row>
    <row r="9" spans="1:20" x14ac:dyDescent="0.25">
      <c r="E9" s="78" t="s">
        <v>146</v>
      </c>
      <c r="F9" s="79">
        <v>6456</v>
      </c>
      <c r="G9" s="79">
        <v>2714</v>
      </c>
      <c r="H9" s="79">
        <v>4171</v>
      </c>
      <c r="I9" s="79">
        <v>3232</v>
      </c>
      <c r="J9" s="77">
        <f t="shared" si="0"/>
        <v>16573</v>
      </c>
      <c r="L9" s="76" t="s">
        <v>145</v>
      </c>
      <c r="M9" s="74" t="s">
        <v>144</v>
      </c>
      <c r="N9" s="73">
        <v>871119771</v>
      </c>
      <c r="O9" s="72"/>
      <c r="P9" s="72"/>
      <c r="Q9" s="72"/>
      <c r="R9" s="73">
        <v>259146820</v>
      </c>
      <c r="S9" s="81"/>
      <c r="T9" s="80"/>
    </row>
    <row r="10" spans="1:20" x14ac:dyDescent="0.25">
      <c r="E10" s="78" t="s">
        <v>143</v>
      </c>
      <c r="F10" s="79">
        <v>6836</v>
      </c>
      <c r="G10" s="79">
        <v>2081</v>
      </c>
      <c r="H10" s="79">
        <v>5077</v>
      </c>
      <c r="I10" s="79">
        <v>1607</v>
      </c>
      <c r="J10" s="77">
        <f t="shared" si="0"/>
        <v>15601</v>
      </c>
      <c r="L10" s="76" t="s">
        <v>142</v>
      </c>
      <c r="M10" s="74" t="s">
        <v>135</v>
      </c>
      <c r="N10" s="73">
        <v>156351792</v>
      </c>
      <c r="O10" s="72"/>
      <c r="P10" s="72"/>
      <c r="Q10" s="72"/>
      <c r="R10" s="73">
        <v>606024453</v>
      </c>
      <c r="S10" s="81"/>
      <c r="T10" s="80"/>
    </row>
    <row r="11" spans="1:20" x14ac:dyDescent="0.25">
      <c r="E11" s="78" t="s">
        <v>141</v>
      </c>
      <c r="F11" s="79">
        <v>5967</v>
      </c>
      <c r="G11" s="79">
        <v>4574</v>
      </c>
      <c r="H11" s="79">
        <v>4754</v>
      </c>
      <c r="I11" s="79">
        <v>1563</v>
      </c>
      <c r="J11" s="77">
        <f t="shared" si="0"/>
        <v>16858</v>
      </c>
      <c r="L11" s="76" t="s">
        <v>140</v>
      </c>
      <c r="M11" s="74" t="s">
        <v>135</v>
      </c>
      <c r="N11" s="75">
        <v>281876554</v>
      </c>
      <c r="O11" s="72"/>
      <c r="P11" s="72"/>
      <c r="Q11" s="72"/>
      <c r="R11" s="73">
        <v>882161640</v>
      </c>
      <c r="S11" s="81"/>
      <c r="T11" s="80"/>
    </row>
    <row r="12" spans="1:20" x14ac:dyDescent="0.25">
      <c r="E12" s="78" t="s">
        <v>139</v>
      </c>
      <c r="F12" s="79">
        <v>6576</v>
      </c>
      <c r="G12" s="79">
        <v>4008</v>
      </c>
      <c r="H12" s="79">
        <v>4830</v>
      </c>
      <c r="I12" s="79">
        <v>2590</v>
      </c>
      <c r="J12" s="77">
        <f t="shared" si="0"/>
        <v>18004</v>
      </c>
      <c r="L12" s="76" t="s">
        <v>138</v>
      </c>
      <c r="M12" s="74" t="s">
        <v>135</v>
      </c>
      <c r="N12" s="73">
        <v>460055559</v>
      </c>
      <c r="O12" s="72"/>
      <c r="P12" s="72"/>
      <c r="Q12" s="72"/>
      <c r="R12" s="75">
        <v>899837108</v>
      </c>
      <c r="S12" s="81"/>
      <c r="T12" s="80"/>
    </row>
    <row r="13" spans="1:20" x14ac:dyDescent="0.25">
      <c r="E13" s="78" t="s">
        <v>137</v>
      </c>
      <c r="F13" s="79">
        <v>6042</v>
      </c>
      <c r="G13" s="79">
        <v>4235</v>
      </c>
      <c r="H13" s="79">
        <v>4224</v>
      </c>
      <c r="I13" s="79">
        <v>3960</v>
      </c>
      <c r="J13" s="77">
        <f t="shared" si="0"/>
        <v>18461</v>
      </c>
      <c r="L13" s="76" t="s">
        <v>136</v>
      </c>
      <c r="M13" s="74" t="s">
        <v>135</v>
      </c>
      <c r="N13" s="73">
        <v>400504726</v>
      </c>
      <c r="O13" s="72"/>
      <c r="P13" s="72"/>
      <c r="Q13" s="72"/>
      <c r="R13" s="72"/>
    </row>
    <row r="14" spans="1:20" x14ac:dyDescent="0.25">
      <c r="E14" s="78" t="s">
        <v>134</v>
      </c>
      <c r="F14" s="79">
        <v>5566</v>
      </c>
      <c r="G14" s="79">
        <v>3751</v>
      </c>
      <c r="H14" s="79">
        <v>5103</v>
      </c>
      <c r="I14" s="79">
        <v>3013</v>
      </c>
      <c r="J14" s="77">
        <f t="shared" si="0"/>
        <v>17433</v>
      </c>
      <c r="L14" s="76" t="s">
        <v>133</v>
      </c>
      <c r="M14" s="74" t="s">
        <v>125</v>
      </c>
      <c r="N14" s="75">
        <v>899837108</v>
      </c>
      <c r="O14" s="72"/>
      <c r="P14" s="72"/>
      <c r="Q14" s="72"/>
      <c r="R14" s="72"/>
    </row>
    <row r="15" spans="1:20" x14ac:dyDescent="0.25">
      <c r="E15" s="78" t="s">
        <v>132</v>
      </c>
      <c r="F15" s="77">
        <f>SUM(F3:F14)</f>
        <v>74019</v>
      </c>
      <c r="G15" s="77">
        <f>SUM(G3:G14)</f>
        <v>40956</v>
      </c>
      <c r="H15" s="77">
        <f>SUM(H3:H14)</f>
        <v>57156</v>
      </c>
      <c r="I15" s="77">
        <f>SUM(I3:I14)</f>
        <v>35542</v>
      </c>
      <c r="J15" s="77">
        <f>SUM(J3:J14)</f>
        <v>207673</v>
      </c>
      <c r="L15" s="76" t="s">
        <v>131</v>
      </c>
      <c r="M15" s="74" t="s">
        <v>125</v>
      </c>
      <c r="N15" s="73">
        <v>589105031</v>
      </c>
      <c r="O15" s="72"/>
      <c r="P15" s="72"/>
      <c r="Q15" s="72"/>
      <c r="R15" s="72"/>
    </row>
    <row r="16" spans="1:20" x14ac:dyDescent="0.25">
      <c r="L16" s="76" t="s">
        <v>130</v>
      </c>
      <c r="M16" s="74" t="s">
        <v>125</v>
      </c>
      <c r="N16" s="73">
        <v>298814217</v>
      </c>
      <c r="O16" s="72"/>
      <c r="P16" s="72"/>
      <c r="Q16" s="72"/>
      <c r="R16" s="72"/>
    </row>
    <row r="17" spans="1:18" x14ac:dyDescent="0.25">
      <c r="A17" s="90" t="s">
        <v>173</v>
      </c>
      <c r="B17" s="90"/>
      <c r="C17" s="90"/>
      <c r="D17" s="90"/>
      <c r="E17" s="90"/>
      <c r="F17" s="90"/>
      <c r="L17" s="76" t="s">
        <v>129</v>
      </c>
      <c r="M17" s="74" t="s">
        <v>125</v>
      </c>
      <c r="N17" s="73">
        <v>117584232</v>
      </c>
      <c r="O17" s="72"/>
      <c r="P17" s="72"/>
      <c r="Q17" s="72"/>
      <c r="R17" s="72"/>
    </row>
    <row r="18" spans="1:18" x14ac:dyDescent="0.25">
      <c r="A18" s="90" t="s">
        <v>174</v>
      </c>
      <c r="B18" s="90"/>
      <c r="C18" s="90"/>
      <c r="D18" s="90"/>
      <c r="E18" s="90"/>
      <c r="F18" s="90"/>
      <c r="I18" s="72"/>
      <c r="J18" s="72"/>
      <c r="L18" s="76" t="s">
        <v>128</v>
      </c>
      <c r="M18" s="74" t="s">
        <v>125</v>
      </c>
      <c r="N18" s="73">
        <v>145696388</v>
      </c>
      <c r="O18" s="72"/>
      <c r="P18" s="72"/>
      <c r="Q18" s="72"/>
      <c r="R18" s="72"/>
    </row>
    <row r="19" spans="1:18" x14ac:dyDescent="0.25">
      <c r="A19" s="90" t="s">
        <v>175</v>
      </c>
      <c r="B19" s="90"/>
      <c r="C19" s="90"/>
      <c r="D19" s="90"/>
      <c r="E19" s="90"/>
      <c r="F19" s="90"/>
      <c r="I19" s="72"/>
      <c r="J19" s="72"/>
      <c r="L19" s="76" t="s">
        <v>127</v>
      </c>
      <c r="M19" s="74" t="s">
        <v>125</v>
      </c>
      <c r="N19" s="75">
        <v>290436381</v>
      </c>
      <c r="O19" s="72"/>
      <c r="P19" s="72"/>
      <c r="Q19" s="72"/>
      <c r="R19" s="72"/>
    </row>
    <row r="20" spans="1:18" x14ac:dyDescent="0.25">
      <c r="A20" s="90" t="s">
        <v>176</v>
      </c>
      <c r="B20" s="90"/>
      <c r="C20" s="90"/>
      <c r="D20" s="90"/>
      <c r="E20" s="90"/>
      <c r="F20" s="90"/>
      <c r="I20" s="72"/>
      <c r="J20" s="72"/>
      <c r="L20" s="76" t="s">
        <v>126</v>
      </c>
      <c r="M20" s="74" t="s">
        <v>125</v>
      </c>
      <c r="N20" s="73">
        <v>399660824</v>
      </c>
      <c r="O20" s="72"/>
      <c r="P20" s="72"/>
      <c r="Q20" s="72"/>
      <c r="R20" s="72"/>
    </row>
    <row r="21" spans="1:18" x14ac:dyDescent="0.25">
      <c r="A21" s="90" t="s">
        <v>177</v>
      </c>
      <c r="B21" s="90"/>
      <c r="C21" s="90"/>
      <c r="D21" s="90"/>
      <c r="E21" s="90"/>
      <c r="F21" s="90"/>
      <c r="I21" s="72"/>
      <c r="J21" s="72"/>
      <c r="L21" s="74" t="s">
        <v>124</v>
      </c>
      <c r="M21" s="74" t="s">
        <v>117</v>
      </c>
      <c r="N21" s="73">
        <v>295846686</v>
      </c>
      <c r="O21" s="72"/>
      <c r="P21" s="72"/>
      <c r="Q21" s="72"/>
      <c r="R21" s="72"/>
    </row>
    <row r="22" spans="1:18" x14ac:dyDescent="0.25">
      <c r="A22" s="90"/>
      <c r="B22" s="90"/>
      <c r="C22" s="90"/>
      <c r="D22" s="90"/>
      <c r="E22" s="90"/>
      <c r="F22" s="90"/>
      <c r="I22" s="72"/>
      <c r="J22" s="72"/>
      <c r="L22" s="74" t="s">
        <v>123</v>
      </c>
      <c r="M22" s="74" t="s">
        <v>117</v>
      </c>
      <c r="N22" s="73">
        <v>857473556</v>
      </c>
      <c r="O22" s="72"/>
      <c r="P22" s="72"/>
      <c r="Q22" s="72"/>
      <c r="R22" s="72"/>
    </row>
    <row r="23" spans="1:18" x14ac:dyDescent="0.25">
      <c r="I23" s="72"/>
      <c r="J23" s="72"/>
      <c r="L23" s="76" t="s">
        <v>122</v>
      </c>
      <c r="M23" s="74" t="s">
        <v>117</v>
      </c>
      <c r="N23" s="73">
        <v>259146820</v>
      </c>
      <c r="O23" s="72"/>
      <c r="P23" s="72"/>
      <c r="Q23" s="72"/>
      <c r="R23" s="72"/>
    </row>
    <row r="24" spans="1:18" x14ac:dyDescent="0.25">
      <c r="I24" s="72"/>
      <c r="J24" s="72"/>
      <c r="L24" s="74" t="s">
        <v>121</v>
      </c>
      <c r="M24" s="74" t="s">
        <v>117</v>
      </c>
      <c r="N24" s="73">
        <v>606024453</v>
      </c>
      <c r="O24" s="72"/>
      <c r="P24" s="72"/>
      <c r="Q24" s="72"/>
      <c r="R24" s="72"/>
    </row>
    <row r="25" spans="1:18" x14ac:dyDescent="0.25">
      <c r="I25" s="72"/>
      <c r="J25" s="72"/>
      <c r="L25" s="74" t="s">
        <v>120</v>
      </c>
      <c r="M25" s="74" t="s">
        <v>117</v>
      </c>
      <c r="N25" s="73">
        <v>221149436</v>
      </c>
      <c r="O25" s="72"/>
      <c r="P25" s="72"/>
      <c r="Q25" s="72"/>
      <c r="R25" s="72"/>
    </row>
    <row r="26" spans="1:18" x14ac:dyDescent="0.25">
      <c r="I26" s="72"/>
      <c r="J26" s="72"/>
      <c r="L26" s="74" t="s">
        <v>119</v>
      </c>
      <c r="M26" s="74" t="s">
        <v>117</v>
      </c>
      <c r="N26" s="73">
        <v>184942397</v>
      </c>
      <c r="O26" s="72"/>
      <c r="P26" s="72"/>
      <c r="Q26" s="72"/>
      <c r="R26" s="72"/>
    </row>
    <row r="27" spans="1:18" x14ac:dyDescent="0.25">
      <c r="I27" s="72"/>
      <c r="J27" s="72"/>
      <c r="L27" s="74" t="s">
        <v>118</v>
      </c>
      <c r="M27" s="74" t="s">
        <v>117</v>
      </c>
      <c r="N27" s="73">
        <v>770609459</v>
      </c>
      <c r="O27" s="72"/>
      <c r="P27" s="72"/>
      <c r="Q27" s="72"/>
      <c r="R27" s="72"/>
    </row>
    <row r="28" spans="1:18" x14ac:dyDescent="0.25">
      <c r="I28" s="72"/>
      <c r="J28" s="72"/>
      <c r="L28" s="74" t="s">
        <v>116</v>
      </c>
      <c r="M28" s="74" t="s">
        <v>110</v>
      </c>
      <c r="N28" s="75">
        <v>560675255</v>
      </c>
      <c r="O28" s="72"/>
      <c r="P28" s="72"/>
      <c r="Q28" s="72"/>
      <c r="R28" s="72"/>
    </row>
    <row r="29" spans="1:18" x14ac:dyDescent="0.25">
      <c r="I29" s="72"/>
      <c r="J29" s="72"/>
      <c r="L29" s="74" t="s">
        <v>115</v>
      </c>
      <c r="M29" s="74" t="s">
        <v>110</v>
      </c>
      <c r="N29" s="73">
        <v>937989910</v>
      </c>
      <c r="O29" s="72"/>
      <c r="P29" s="72"/>
      <c r="Q29" s="72"/>
      <c r="R29" s="72"/>
    </row>
    <row r="30" spans="1:18" x14ac:dyDescent="0.25">
      <c r="I30" s="72"/>
      <c r="J30" s="72"/>
      <c r="L30" s="74" t="s">
        <v>114</v>
      </c>
      <c r="M30" s="74" t="s">
        <v>110</v>
      </c>
      <c r="N30" s="73">
        <v>941637602</v>
      </c>
      <c r="O30" s="72"/>
      <c r="P30" s="72"/>
      <c r="Q30" s="72"/>
      <c r="R30" s="72"/>
    </row>
    <row r="31" spans="1:18" x14ac:dyDescent="0.25">
      <c r="I31" s="72"/>
      <c r="J31" s="72"/>
      <c r="L31" s="74" t="s">
        <v>113</v>
      </c>
      <c r="M31" s="74" t="s">
        <v>110</v>
      </c>
      <c r="N31" s="73">
        <v>209478868</v>
      </c>
      <c r="O31" s="72"/>
      <c r="P31" s="72"/>
      <c r="Q31" s="72"/>
      <c r="R31" s="72"/>
    </row>
    <row r="32" spans="1:18" x14ac:dyDescent="0.25">
      <c r="I32" s="72"/>
      <c r="J32" s="72"/>
      <c r="L32" s="74" t="s">
        <v>112</v>
      </c>
      <c r="M32" s="74" t="s">
        <v>110</v>
      </c>
      <c r="N32" s="73">
        <v>490711782</v>
      </c>
      <c r="O32" s="72"/>
      <c r="P32" s="72"/>
      <c r="Q32" s="72"/>
      <c r="R32" s="72"/>
    </row>
    <row r="33" spans="9:10" x14ac:dyDescent="0.25">
      <c r="I33" s="72"/>
      <c r="J33" s="72"/>
    </row>
    <row r="34" spans="9:10" x14ac:dyDescent="0.25">
      <c r="I34" s="72"/>
      <c r="J34" s="72"/>
    </row>
    <row r="35" spans="9:10" x14ac:dyDescent="0.25">
      <c r="I35" s="72"/>
      <c r="J35" s="72"/>
    </row>
    <row r="36" spans="9:10" x14ac:dyDescent="0.25">
      <c r="I36" s="72"/>
      <c r="J36" s="72"/>
    </row>
    <row r="37" spans="9:10" x14ac:dyDescent="0.25">
      <c r="I37" s="72"/>
      <c r="J37" s="72"/>
    </row>
    <row r="38" spans="9:10" x14ac:dyDescent="0.25">
      <c r="I38" s="72"/>
      <c r="J38" s="72"/>
    </row>
    <row r="39" spans="9:10" x14ac:dyDescent="0.25">
      <c r="I39" s="72"/>
      <c r="J39" s="72"/>
    </row>
    <row r="40" spans="9:10" x14ac:dyDescent="0.25">
      <c r="I40" s="72"/>
      <c r="J40" s="72"/>
    </row>
    <row r="41" spans="9:10" x14ac:dyDescent="0.25">
      <c r="I41" s="72"/>
      <c r="J41" s="72"/>
    </row>
    <row r="42" spans="9:10" x14ac:dyDescent="0.25">
      <c r="I42" s="72"/>
      <c r="J42" s="72"/>
    </row>
    <row r="43" spans="9:10" x14ac:dyDescent="0.25">
      <c r="I43" s="72"/>
      <c r="J43" s="72"/>
    </row>
    <row r="44" spans="9:10" x14ac:dyDescent="0.25">
      <c r="I44" s="72"/>
      <c r="J44" s="72"/>
    </row>
    <row r="45" spans="9:10" x14ac:dyDescent="0.25">
      <c r="I45" s="72"/>
      <c r="J45" s="72"/>
    </row>
    <row r="46" spans="9:10" x14ac:dyDescent="0.25">
      <c r="I46" s="72"/>
      <c r="J46" s="72"/>
    </row>
    <row r="47" spans="9:10" x14ac:dyDescent="0.25">
      <c r="I47" s="72"/>
      <c r="J47" s="72"/>
    </row>
    <row r="48" spans="9:10" x14ac:dyDescent="0.25">
      <c r="I48" s="72"/>
      <c r="J48" s="72"/>
    </row>
  </sheetData>
  <conditionalFormatting sqref="F3:J15">
    <cfRule type="expression" dxfId="0" priority="1" stopIfTrue="1">
      <formula>AND(B$1=#REF!,#REF!=#REF!,F3=#REF!)</formula>
    </cfRule>
  </conditionalFormatting>
  <dataValidations count="1">
    <dataValidation type="list" allowBlank="1" showInputMessage="1" showErrorMessage="1" sqref="A3" xr:uid="{00000000-0002-0000-0700-000000000000}">
      <formula1>$E$3:$E$14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IF</vt:lpstr>
      <vt:lpstr>Nested If</vt:lpstr>
      <vt:lpstr>If statement</vt:lpstr>
      <vt:lpstr>Count ifs</vt:lpstr>
      <vt:lpstr>Sumif</vt:lpstr>
      <vt:lpstr>Lookup</vt:lpstr>
      <vt:lpstr>Lookup2</vt:lpstr>
      <vt:lpstr>Index-Match</vt:lpstr>
      <vt:lpstr>Price_Info</vt:lpstr>
    </vt:vector>
  </TitlesOfParts>
  <Company>Mind Over Media,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 Functions Practice</dc:title>
  <dc:creator>Gregory Harvey</dc:creator>
  <cp:lastModifiedBy>Patrick McGinness</cp:lastModifiedBy>
  <dcterms:created xsi:type="dcterms:W3CDTF">2005-10-20T22:58:15Z</dcterms:created>
  <dcterms:modified xsi:type="dcterms:W3CDTF">2025-11-05T16:51:52Z</dcterms:modified>
</cp:coreProperties>
</file>